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" sheetId="1" r:id="rId1"/>
  </sheets>
  <definedNames>
    <definedName name="_xlnm.Print_Area" localSheetId="0">'1'!$Y$1:$AT$247</definedName>
    <definedName name="Z_25FE7ACA_17E4_4B77_85A3_27E33CE278CC_.wvu.Cols" localSheetId="0" hidden="1">'1'!$A:$X,'1'!$AW:$IV</definedName>
    <definedName name="Z_25FE7ACA_17E4_4B77_85A3_27E33CE278CC_.wvu.PrintArea" localSheetId="0" hidden="1">'1'!$Y$1:$AT$42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<sst xmlns="http://schemas.openxmlformats.org/spreadsheetml/2006/main" count="225" uniqueCount="63">
  <si>
    <t>ANSÖKAN AVSER PERIODEN</t>
  </si>
  <si>
    <t>1 jan - 30 juni</t>
  </si>
  <si>
    <t>1 juli - 31 dec</t>
  </si>
  <si>
    <t>FÖRENING</t>
  </si>
  <si>
    <t>C/O ADRESS</t>
  </si>
  <si>
    <t>UTDELNINGSADRESS</t>
  </si>
  <si>
    <t>POSTNR</t>
  </si>
  <si>
    <t>ORT</t>
  </si>
  <si>
    <t>FÖRENINGSNR</t>
  </si>
  <si>
    <t>TELEFON</t>
  </si>
  <si>
    <t>E-MAILADRESS</t>
  </si>
  <si>
    <t>BANKGIRO</t>
  </si>
  <si>
    <t>ORT OCH DATUM</t>
  </si>
  <si>
    <t>FIRMATECKNARE</t>
  </si>
  <si>
    <t>NAMNFÖRTYDLIGANDE</t>
  </si>
  <si>
    <t>AKTIVITET</t>
  </si>
  <si>
    <t xml:space="preserve">ANTAL </t>
  </si>
  <si>
    <t>FLICKOR</t>
  </si>
  <si>
    <t>POJKAR</t>
  </si>
  <si>
    <t>SIDA</t>
  </si>
  <si>
    <t>INSKICKAS TILL</t>
  </si>
  <si>
    <t>KOMMUNALT BIDRAG</t>
  </si>
  <si>
    <t>TOTAL / TRANSPORT</t>
  </si>
  <si>
    <t>TRANSPORT</t>
  </si>
  <si>
    <t>FÖRENINGEN ANSÖKER</t>
  </si>
  <si>
    <t>OM BIDRAG FÖR ANTAL</t>
  </si>
  <si>
    <t>SAMMANKOMSTER</t>
  </si>
  <si>
    <t>SAMMAN</t>
  </si>
  <si>
    <t>NÄR BLANKETTEN SKRIVS UT</t>
  </si>
  <si>
    <t xml:space="preserve">GLÖM INTE ATT ANGE FRÅN SIDA </t>
  </si>
  <si>
    <t>TILL SIDA. I ANNAT FALL BLIR</t>
  </si>
  <si>
    <t>PLUSGIRO</t>
  </si>
  <si>
    <t>NÄRVAROMARKERADE</t>
  </si>
  <si>
    <t>OCH NÄRVAROMARKERADE</t>
  </si>
  <si>
    <t>ORG NR</t>
  </si>
  <si>
    <t>KONTAKTPERSON</t>
  </si>
  <si>
    <t>TEL</t>
  </si>
  <si>
    <t>ANSÖKAN KOMMUNALT AKTIVITETSSTÖD</t>
  </si>
  <si>
    <t>SPECIFIKATION - NÄRVAROKORT</t>
  </si>
  <si>
    <r>
      <t xml:space="preserve">Om Fältet visar </t>
    </r>
    <r>
      <rPr>
        <sz val="8"/>
        <color indexed="10"/>
        <rFont val="Arial"/>
        <family val="2"/>
      </rPr>
      <t>röd</t>
    </r>
    <r>
      <rPr>
        <sz val="8"/>
        <rFont val="Arial"/>
        <family val="2"/>
      </rPr>
      <t xml:space="preserve"> färg</t>
    </r>
  </si>
  <si>
    <t>felaktig eller ofullständig.</t>
  </si>
  <si>
    <t>Antalet närvaromarkeringar</t>
  </si>
  <si>
    <t>antal sammankomster</t>
  </si>
  <si>
    <t xml:space="preserve">antal sammankomster </t>
  </si>
  <si>
    <r>
      <t xml:space="preserve">Fältet visar </t>
    </r>
    <r>
      <rPr>
        <sz val="7"/>
        <color indexed="10"/>
        <rFont val="Arial"/>
        <family val="2"/>
      </rPr>
      <t>Röd</t>
    </r>
    <r>
      <rPr>
        <sz val="7"/>
        <rFont val="Arial"/>
        <family val="2"/>
      </rPr>
      <t xml:space="preserve"> färg om endast</t>
    </r>
  </si>
  <si>
    <t>sammankomst eller närvaromark är reg</t>
  </si>
  <si>
    <t>TOTALT ANTAL</t>
  </si>
  <si>
    <t>KOMSTER</t>
  </si>
  <si>
    <t>NÄRVARO KORT - ID</t>
  </si>
  <si>
    <t>KOMMENTAR</t>
  </si>
  <si>
    <t xml:space="preserve">måste vara minst 3 gånger </t>
  </si>
  <si>
    <t xml:space="preserve">får vara max 20 gånger </t>
  </si>
  <si>
    <t>är din registrering av markeringar</t>
  </si>
  <si>
    <t>Hallsbergs kommun</t>
  </si>
  <si>
    <t>Bildningsförvaltningen</t>
  </si>
  <si>
    <t>694 80 Hallsberg</t>
  </si>
  <si>
    <t>0 - 20 ÅR</t>
  </si>
  <si>
    <t>ANSÖKAN SKALL VARA KOMMUNEN TILLHANDA SENAST 25 FEB RESP 25 AUG</t>
  </si>
  <si>
    <t>DAMER</t>
  </si>
  <si>
    <t xml:space="preserve"> +65 ÅR</t>
  </si>
  <si>
    <t>HERRAR</t>
  </si>
  <si>
    <t>NÄRVAROKORT - PENSIONÄRER</t>
  </si>
  <si>
    <t>UTSKRIFTEN 6 SIDOR LÅNG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</si>
</sst>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sz val="5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sz val="8"/>
      <color indexed="9"/>
      <name val="Arial"/>
      <family val="2"/>
    </font>
    <font>
      <b/>
      <sz val="7"/>
      <color indexed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 applyProtection="1">
      <alignment horizontal="center"/>
      <protection hidden="1" locked="0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8" fillId="35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19" xfId="0" applyFont="1" applyFill="1" applyBorder="1" applyAlignment="1" applyProtection="1">
      <alignment/>
      <protection hidden="1"/>
    </xf>
    <xf numFmtId="0" fontId="4" fillId="34" borderId="20" xfId="0" applyNumberFormat="1" applyFont="1" applyFill="1" applyBorder="1" applyAlignment="1" applyProtection="1">
      <alignment/>
      <protection hidden="1"/>
    </xf>
    <xf numFmtId="0" fontId="3" fillId="34" borderId="21" xfId="0" applyNumberFormat="1" applyFont="1" applyFill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3" xfId="0" applyFont="1" applyFill="1" applyBorder="1" applyAlignment="1" applyProtection="1">
      <alignment/>
      <protection hidden="1"/>
    </xf>
    <xf numFmtId="0" fontId="4" fillId="36" borderId="0" xfId="0" applyFont="1" applyFill="1" applyAlignment="1" applyProtection="1">
      <alignment/>
      <protection hidden="1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4" borderId="19" xfId="0" applyFont="1" applyFill="1" applyBorder="1" applyAlignment="1" applyProtection="1">
      <alignment/>
      <protection hidden="1" locked="0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9" fillId="34" borderId="29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5" fillId="35" borderId="23" xfId="0" applyFont="1" applyFill="1" applyBorder="1" applyAlignment="1" applyProtection="1">
      <alignment horizontal="center" wrapText="1"/>
      <protection hidden="1"/>
    </xf>
    <xf numFmtId="0" fontId="5" fillId="33" borderId="29" xfId="0" applyFont="1" applyFill="1" applyBorder="1" applyAlignment="1" applyProtection="1">
      <alignment/>
      <protection locked="0"/>
    </xf>
    <xf numFmtId="0" fontId="5" fillId="34" borderId="29" xfId="0" applyFont="1" applyFill="1" applyBorder="1" applyAlignment="1" applyProtection="1">
      <alignment/>
      <protection hidden="1" locked="0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49" fontId="11" fillId="35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/>
      <protection hidden="1" locked="0"/>
    </xf>
    <xf numFmtId="0" fontId="5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5" fillId="34" borderId="26" xfId="0" applyFont="1" applyFill="1" applyBorder="1" applyAlignment="1" applyProtection="1">
      <alignment/>
      <protection hidden="1"/>
    </xf>
    <xf numFmtId="0" fontId="0" fillId="37" borderId="26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 locked="0"/>
    </xf>
    <xf numFmtId="49" fontId="1" fillId="33" borderId="13" xfId="0" applyNumberFormat="1" applyFont="1" applyFill="1" applyBorder="1" applyAlignment="1" applyProtection="1">
      <alignment/>
      <protection hidden="1" locked="0"/>
    </xf>
    <xf numFmtId="0" fontId="1" fillId="36" borderId="0" xfId="0" applyFont="1" applyFill="1" applyAlignment="1" applyProtection="1">
      <alignment/>
      <protection hidden="1"/>
    </xf>
    <xf numFmtId="0" fontId="14" fillId="34" borderId="14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49" fontId="11" fillId="34" borderId="14" xfId="0" applyNumberFormat="1" applyFont="1" applyFill="1" applyBorder="1" applyAlignment="1" applyProtection="1">
      <alignment/>
      <protection hidden="1"/>
    </xf>
    <xf numFmtId="0" fontId="18" fillId="34" borderId="16" xfId="0" applyFont="1" applyFill="1" applyBorder="1" applyAlignment="1" applyProtection="1">
      <alignment horizontal="center"/>
      <protection hidden="1"/>
    </xf>
    <xf numFmtId="0" fontId="13" fillId="34" borderId="30" xfId="0" applyFont="1" applyFill="1" applyBorder="1" applyAlignment="1" applyProtection="1">
      <alignment/>
      <protection hidden="1"/>
    </xf>
    <xf numFmtId="0" fontId="13" fillId="34" borderId="31" xfId="0" applyFont="1" applyFill="1" applyBorder="1" applyAlignment="1" applyProtection="1">
      <alignment horizontal="left"/>
      <protection hidden="1"/>
    </xf>
    <xf numFmtId="0" fontId="13" fillId="34" borderId="32" xfId="0" applyFont="1" applyFill="1" applyBorder="1" applyAlignment="1" applyProtection="1">
      <alignment horizontal="left" wrapText="1"/>
      <protection hidden="1"/>
    </xf>
    <xf numFmtId="0" fontId="5" fillId="34" borderId="24" xfId="0" applyFont="1" applyFill="1" applyBorder="1" applyAlignment="1" applyProtection="1">
      <alignment/>
      <protection hidden="1"/>
    </xf>
    <xf numFmtId="0" fontId="5" fillId="34" borderId="25" xfId="0" applyFont="1" applyFill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/>
      <protection hidden="1"/>
    </xf>
    <xf numFmtId="0" fontId="4" fillId="34" borderId="26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 hidden="1"/>
    </xf>
    <xf numFmtId="0" fontId="1" fillId="34" borderId="33" xfId="0" applyFont="1" applyFill="1" applyBorder="1" applyAlignment="1" applyProtection="1">
      <alignment horizontal="center"/>
      <protection hidden="1"/>
    </xf>
    <xf numFmtId="0" fontId="4" fillId="34" borderId="28" xfId="0" applyFont="1" applyFill="1" applyBorder="1" applyAlignment="1" applyProtection="1">
      <alignment horizontal="center"/>
      <protection hidden="1"/>
    </xf>
    <xf numFmtId="0" fontId="3" fillId="34" borderId="28" xfId="0" applyFont="1" applyFill="1" applyBorder="1" applyAlignment="1" applyProtection="1">
      <alignment horizontal="center"/>
      <protection hidden="1"/>
    </xf>
    <xf numFmtId="0" fontId="3" fillId="34" borderId="33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8" fillId="34" borderId="0" xfId="45" applyFont="1" applyFill="1" applyBorder="1" applyAlignment="1" applyProtection="1">
      <alignment horizontal="left"/>
      <protection/>
    </xf>
    <xf numFmtId="0" fontId="1" fillId="34" borderId="28" xfId="0" applyFont="1" applyFill="1" applyBorder="1" applyAlignment="1" applyProtection="1">
      <alignment horizontal="center"/>
      <protection hidden="1"/>
    </xf>
    <xf numFmtId="0" fontId="6" fillId="34" borderId="11" xfId="0" applyNumberFormat="1" applyFont="1" applyFill="1" applyBorder="1" applyAlignment="1" applyProtection="1">
      <alignment horizontal="center"/>
      <protection hidden="1"/>
    </xf>
    <xf numFmtId="0" fontId="10" fillId="34" borderId="0" xfId="0" applyFont="1" applyFill="1" applyBorder="1" applyAlignment="1" applyProtection="1">
      <alignment horizontal="center"/>
      <protection hidden="1"/>
    </xf>
    <xf numFmtId="0" fontId="10" fillId="34" borderId="14" xfId="0" applyFont="1" applyFill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" fillId="34" borderId="25" xfId="0" applyFont="1" applyFill="1" applyBorder="1" applyAlignment="1" applyProtection="1">
      <alignment/>
      <protection hidden="1"/>
    </xf>
    <xf numFmtId="0" fontId="1" fillId="34" borderId="21" xfId="0" applyFont="1" applyFill="1" applyBorder="1" applyAlignment="1" applyProtection="1">
      <alignment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14" xfId="0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" fillId="34" borderId="34" xfId="0" applyFont="1" applyFill="1" applyBorder="1" applyAlignment="1" applyProtection="1">
      <alignment horizontal="center"/>
      <protection hidden="1"/>
    </xf>
    <xf numFmtId="0" fontId="18" fillId="34" borderId="34" xfId="0" applyFont="1" applyFill="1" applyBorder="1" applyAlignment="1" applyProtection="1">
      <alignment horizontal="center"/>
      <protection hidden="1"/>
    </xf>
    <xf numFmtId="0" fontId="18" fillId="34" borderId="33" xfId="0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 locked="0"/>
    </xf>
    <xf numFmtId="0" fontId="20" fillId="34" borderId="0" xfId="0" applyFont="1" applyFill="1" applyBorder="1" applyAlignment="1" applyProtection="1">
      <alignment/>
      <protection hidden="1"/>
    </xf>
    <xf numFmtId="0" fontId="21" fillId="34" borderId="24" xfId="0" applyFont="1" applyFill="1" applyBorder="1" applyAlignment="1" applyProtection="1">
      <alignment/>
      <protection hidden="1"/>
    </xf>
    <xf numFmtId="0" fontId="21" fillId="34" borderId="26" xfId="0" applyFont="1" applyFill="1" applyBorder="1" applyAlignment="1" applyProtection="1">
      <alignment/>
      <protection hidden="1"/>
    </xf>
    <xf numFmtId="0" fontId="21" fillId="34" borderId="27" xfId="0" applyFont="1" applyFill="1" applyBorder="1" applyAlignment="1" applyProtection="1">
      <alignment/>
      <protection hidden="1"/>
    </xf>
    <xf numFmtId="0" fontId="5" fillId="34" borderId="28" xfId="0" applyFont="1" applyFill="1" applyBorder="1" applyAlignment="1" applyProtection="1">
      <alignment/>
      <protection hidden="1"/>
    </xf>
    <xf numFmtId="0" fontId="5" fillId="34" borderId="33" xfId="0" applyFont="1" applyFill="1" applyBorder="1" applyAlignment="1" applyProtection="1">
      <alignment/>
      <protection hidden="1"/>
    </xf>
    <xf numFmtId="0" fontId="4" fillId="34" borderId="25" xfId="0" applyFont="1" applyFill="1" applyBorder="1" applyAlignment="1" applyProtection="1">
      <alignment/>
      <protection hidden="1"/>
    </xf>
    <xf numFmtId="0" fontId="1" fillId="33" borderId="35" xfId="0" applyFont="1" applyFill="1" applyBorder="1" applyAlignment="1" applyProtection="1">
      <alignment horizontal="center"/>
      <protection locked="0"/>
    </xf>
    <xf numFmtId="0" fontId="1" fillId="33" borderId="36" xfId="0" applyFont="1" applyFill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 horizontal="center"/>
      <protection locked="0"/>
    </xf>
    <xf numFmtId="0" fontId="1" fillId="34" borderId="37" xfId="0" applyFont="1" applyFill="1" applyBorder="1" applyAlignment="1" applyProtection="1">
      <alignment horizontal="center"/>
      <protection hidden="1"/>
    </xf>
    <xf numFmtId="0" fontId="1" fillId="34" borderId="38" xfId="0" applyFont="1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 horizontal="center"/>
      <protection hidden="1"/>
    </xf>
    <xf numFmtId="0" fontId="1" fillId="34" borderId="35" xfId="0" applyFont="1" applyFill="1" applyBorder="1" applyAlignment="1" applyProtection="1">
      <alignment horizontal="center"/>
      <protection hidden="1"/>
    </xf>
    <xf numFmtId="0" fontId="1" fillId="34" borderId="36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0" fillId="34" borderId="40" xfId="0" applyFill="1" applyBorder="1" applyAlignment="1" applyProtection="1">
      <alignment horizontal="center"/>
      <protection hidden="1"/>
    </xf>
    <xf numFmtId="0" fontId="0" fillId="34" borderId="23" xfId="0" applyFill="1" applyBorder="1" applyAlignment="1" applyProtection="1">
      <alignment horizontal="center"/>
      <protection hidden="1"/>
    </xf>
    <xf numFmtId="0" fontId="2" fillId="34" borderId="26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16" fontId="14" fillId="34" borderId="35" xfId="0" applyNumberFormat="1" applyFont="1" applyFill="1" applyBorder="1" applyAlignment="1" applyProtection="1">
      <alignment horizontal="center" wrapText="1"/>
      <protection hidden="1"/>
    </xf>
    <xf numFmtId="16" fontId="14" fillId="34" borderId="36" xfId="0" applyNumberFormat="1" applyFont="1" applyFill="1" applyBorder="1" applyAlignment="1" applyProtection="1">
      <alignment horizontal="center" wrapText="1"/>
      <protection hidden="1"/>
    </xf>
    <xf numFmtId="16" fontId="14" fillId="34" borderId="29" xfId="0" applyNumberFormat="1" applyFont="1" applyFill="1" applyBorder="1" applyAlignment="1" applyProtection="1">
      <alignment horizontal="center" wrapText="1"/>
      <protection hidden="1"/>
    </xf>
    <xf numFmtId="0" fontId="0" fillId="34" borderId="24" xfId="0" applyFill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 horizontal="center"/>
      <protection hidden="1"/>
    </xf>
    <xf numFmtId="0" fontId="4" fillId="34" borderId="41" xfId="0" applyNumberFormat="1" applyFont="1" applyFill="1" applyBorder="1" applyAlignment="1" applyProtection="1">
      <alignment horizontal="center"/>
      <protection hidden="1"/>
    </xf>
    <xf numFmtId="0" fontId="4" fillId="34" borderId="42" xfId="0" applyNumberFormat="1" applyFont="1" applyFill="1" applyBorder="1" applyAlignment="1" applyProtection="1">
      <alignment horizontal="center"/>
      <protection hidden="1"/>
    </xf>
    <xf numFmtId="0" fontId="4" fillId="34" borderId="19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12" fillId="34" borderId="24" xfId="0" applyFont="1" applyFill="1" applyBorder="1" applyAlignment="1" applyProtection="1">
      <alignment horizontal="center"/>
      <protection hidden="1"/>
    </xf>
    <xf numFmtId="0" fontId="12" fillId="34" borderId="25" xfId="0" applyFont="1" applyFill="1" applyBorder="1" applyAlignment="1" applyProtection="1">
      <alignment horizontal="center"/>
      <protection hidden="1"/>
    </xf>
    <xf numFmtId="0" fontId="12" fillId="34" borderId="21" xfId="0" applyFont="1" applyFill="1" applyBorder="1" applyAlignment="1" applyProtection="1">
      <alignment horizontal="center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14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29" xfId="0" applyFont="1" applyFill="1" applyBorder="1" applyAlignment="1" applyProtection="1">
      <alignment horizontal="center"/>
      <protection locked="0"/>
    </xf>
    <xf numFmtId="0" fontId="14" fillId="34" borderId="43" xfId="0" applyFont="1" applyFill="1" applyBorder="1" applyAlignment="1" applyProtection="1">
      <alignment horizontal="center"/>
      <protection hidden="1"/>
    </xf>
    <xf numFmtId="0" fontId="14" fillId="34" borderId="21" xfId="0" applyFont="1" applyFill="1" applyBorder="1" applyAlignment="1" applyProtection="1">
      <alignment horizontal="center"/>
      <protection hidden="1"/>
    </xf>
    <xf numFmtId="0" fontId="14" fillId="34" borderId="44" xfId="0" applyFont="1" applyFill="1" applyBorder="1" applyAlignment="1" applyProtection="1">
      <alignment horizontal="center"/>
      <protection hidden="1"/>
    </xf>
    <xf numFmtId="0" fontId="14" fillId="34" borderId="23" xfId="0" applyFont="1" applyFill="1" applyBorder="1" applyAlignment="1" applyProtection="1">
      <alignment horizontal="center"/>
      <protection hidden="1"/>
    </xf>
    <xf numFmtId="0" fontId="14" fillId="34" borderId="45" xfId="0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wrapText="1"/>
      <protection hidden="1"/>
    </xf>
    <xf numFmtId="0" fontId="1" fillId="0" borderId="46" xfId="0" applyFont="1" applyBorder="1" applyAlignment="1" applyProtection="1">
      <alignment wrapText="1"/>
      <protection hidden="1"/>
    </xf>
    <xf numFmtId="0" fontId="1" fillId="0" borderId="47" xfId="0" applyFont="1" applyBorder="1" applyAlignment="1" applyProtection="1">
      <alignment wrapText="1"/>
      <protection hidden="1"/>
    </xf>
    <xf numFmtId="0" fontId="1" fillId="0" borderId="48" xfId="0" applyFont="1" applyBorder="1" applyAlignment="1" applyProtection="1">
      <alignment wrapText="1"/>
      <protection hidden="1"/>
    </xf>
    <xf numFmtId="0" fontId="12" fillId="34" borderId="49" xfId="0" applyFont="1" applyFill="1" applyBorder="1" applyAlignment="1" applyProtection="1">
      <alignment horizontal="center"/>
      <protection hidden="1"/>
    </xf>
    <xf numFmtId="0" fontId="12" fillId="34" borderId="50" xfId="0" applyFont="1" applyFill="1" applyBorder="1" applyAlignment="1" applyProtection="1">
      <alignment horizontal="center"/>
      <protection hidden="1"/>
    </xf>
    <xf numFmtId="0" fontId="12" fillId="34" borderId="10" xfId="0" applyFont="1" applyFill="1" applyBorder="1" applyAlignment="1" applyProtection="1">
      <alignment horizontal="center"/>
      <protection hidden="1"/>
    </xf>
    <xf numFmtId="0" fontId="18" fillId="34" borderId="37" xfId="0" applyFont="1" applyFill="1" applyBorder="1" applyAlignment="1" applyProtection="1">
      <alignment horizontal="center"/>
      <protection hidden="1"/>
    </xf>
    <xf numFmtId="0" fontId="18" fillId="34" borderId="38" xfId="0" applyFont="1" applyFill="1" applyBorder="1" applyAlignment="1" applyProtection="1">
      <alignment horizontal="center"/>
      <protection hidden="1"/>
    </xf>
    <xf numFmtId="0" fontId="18" fillId="34" borderId="39" xfId="0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9" fillId="34" borderId="34" xfId="0" applyNumberFormat="1" applyFont="1" applyFill="1" applyBorder="1" applyAlignment="1" applyProtection="1">
      <alignment horizontal="center"/>
      <protection hidden="1"/>
    </xf>
    <xf numFmtId="0" fontId="19" fillId="34" borderId="28" xfId="0" applyNumberFormat="1" applyFont="1" applyFill="1" applyBorder="1" applyAlignment="1" applyProtection="1">
      <alignment horizontal="center"/>
      <protection hidden="1"/>
    </xf>
    <xf numFmtId="0" fontId="19" fillId="34" borderId="33" xfId="0" applyNumberFormat="1" applyFont="1" applyFill="1" applyBorder="1" applyAlignment="1" applyProtection="1">
      <alignment horizontal="center"/>
      <protection hidden="1"/>
    </xf>
    <xf numFmtId="0" fontId="5" fillId="34" borderId="24" xfId="0" applyFont="1" applyFill="1" applyBorder="1" applyAlignment="1" applyProtection="1">
      <alignment horizontal="left" vertical="top"/>
      <protection hidden="1"/>
    </xf>
    <xf numFmtId="0" fontId="5" fillId="34" borderId="25" xfId="0" applyFont="1" applyFill="1" applyBorder="1" applyAlignment="1" applyProtection="1">
      <alignment horizontal="left" vertical="top"/>
      <protection hidden="1"/>
    </xf>
    <xf numFmtId="0" fontId="5" fillId="34" borderId="21" xfId="0" applyFont="1" applyFill="1" applyBorder="1" applyAlignment="1" applyProtection="1">
      <alignment horizontal="left" vertical="top"/>
      <protection hidden="1"/>
    </xf>
    <xf numFmtId="0" fontId="5" fillId="34" borderId="26" xfId="0" applyFont="1" applyFill="1" applyBorder="1" applyAlignment="1" applyProtection="1">
      <alignment horizontal="left" vertical="top"/>
      <protection hidden="1"/>
    </xf>
    <xf numFmtId="0" fontId="5" fillId="34" borderId="0" xfId="0" applyFont="1" applyFill="1" applyBorder="1" applyAlignment="1" applyProtection="1">
      <alignment horizontal="left" vertical="top"/>
      <protection hidden="1"/>
    </xf>
    <xf numFmtId="0" fontId="5" fillId="34" borderId="14" xfId="0" applyFont="1" applyFill="1" applyBorder="1" applyAlignment="1" applyProtection="1">
      <alignment horizontal="left" vertical="top"/>
      <protection hidden="1"/>
    </xf>
    <xf numFmtId="0" fontId="5" fillId="34" borderId="27" xfId="0" applyFont="1" applyFill="1" applyBorder="1" applyAlignment="1" applyProtection="1">
      <alignment horizontal="left" vertical="top"/>
      <protection hidden="1"/>
    </xf>
    <xf numFmtId="0" fontId="5" fillId="34" borderId="28" xfId="0" applyFont="1" applyFill="1" applyBorder="1" applyAlignment="1" applyProtection="1">
      <alignment horizontal="left" vertical="top"/>
      <protection hidden="1"/>
    </xf>
    <xf numFmtId="0" fontId="5" fillId="34" borderId="33" xfId="0" applyFont="1" applyFill="1" applyBorder="1" applyAlignment="1" applyProtection="1">
      <alignment horizontal="left" vertical="top"/>
      <protection hidden="1"/>
    </xf>
    <xf numFmtId="0" fontId="2" fillId="34" borderId="49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14" fillId="34" borderId="51" xfId="0" applyFont="1" applyFill="1" applyBorder="1" applyAlignment="1" applyProtection="1">
      <alignment horizontal="center"/>
      <protection hidden="1"/>
    </xf>
    <xf numFmtId="0" fontId="14" fillId="34" borderId="52" xfId="0" applyFont="1" applyFill="1" applyBorder="1" applyAlignment="1" applyProtection="1">
      <alignment horizontal="center"/>
      <protection hidden="1"/>
    </xf>
    <xf numFmtId="0" fontId="14" fillId="34" borderId="53" xfId="0" applyFont="1" applyFill="1" applyBorder="1" applyAlignment="1" applyProtection="1">
      <alignment horizontal="center"/>
      <protection hidden="1"/>
    </xf>
    <xf numFmtId="0" fontId="6" fillId="34" borderId="25" xfId="0" applyFont="1" applyFill="1" applyBorder="1" applyAlignment="1" applyProtection="1">
      <alignment horizontal="center"/>
      <protection hidden="1"/>
    </xf>
    <xf numFmtId="0" fontId="6" fillId="34" borderId="21" xfId="0" applyFont="1" applyFill="1" applyBorder="1" applyAlignment="1" applyProtection="1">
      <alignment horizontal="center"/>
      <protection hidden="1"/>
    </xf>
    <xf numFmtId="49" fontId="1" fillId="33" borderId="35" xfId="0" applyNumberFormat="1" applyFont="1" applyFill="1" applyBorder="1" applyAlignment="1" applyProtection="1">
      <alignment horizontal="center"/>
      <protection hidden="1" locked="0"/>
    </xf>
    <xf numFmtId="49" fontId="1" fillId="33" borderId="36" xfId="0" applyNumberFormat="1" applyFont="1" applyFill="1" applyBorder="1" applyAlignment="1" applyProtection="1">
      <alignment horizontal="center"/>
      <protection hidden="1" locked="0"/>
    </xf>
    <xf numFmtId="49" fontId="1" fillId="33" borderId="54" xfId="0" applyNumberFormat="1" applyFont="1" applyFill="1" applyBorder="1" applyAlignment="1" applyProtection="1">
      <alignment horizontal="center"/>
      <protection hidden="1" locked="0"/>
    </xf>
    <xf numFmtId="0" fontId="1" fillId="33" borderId="35" xfId="0" applyFont="1" applyFill="1" applyBorder="1" applyAlignment="1" applyProtection="1">
      <alignment/>
      <protection locked="0"/>
    </xf>
    <xf numFmtId="0" fontId="1" fillId="33" borderId="54" xfId="0" applyFon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 horizontal="center"/>
      <protection hidden="1" locked="0"/>
    </xf>
    <xf numFmtId="0" fontId="1" fillId="34" borderId="35" xfId="0" applyFont="1" applyFill="1" applyBorder="1" applyAlignment="1" applyProtection="1">
      <alignment horizontal="center"/>
      <protection hidden="1" locked="0"/>
    </xf>
    <xf numFmtId="0" fontId="4" fillId="34" borderId="16" xfId="0" applyFont="1" applyFill="1" applyBorder="1" applyAlignment="1" applyProtection="1">
      <alignment horizontal="center" vertical="center" wrapText="1"/>
      <protection hidden="1"/>
    </xf>
    <xf numFmtId="0" fontId="4" fillId="34" borderId="36" xfId="0" applyFont="1" applyFill="1" applyBorder="1" applyAlignment="1" applyProtection="1">
      <alignment horizontal="center" vertical="center" wrapText="1"/>
      <protection hidden="1"/>
    </xf>
    <xf numFmtId="0" fontId="5" fillId="35" borderId="26" xfId="0" applyFont="1" applyFill="1" applyBorder="1" applyAlignment="1" applyProtection="1">
      <alignment horizont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2" fillId="34" borderId="18" xfId="0" applyFont="1" applyFill="1" applyBorder="1" applyAlignment="1" applyProtection="1">
      <alignment horizontal="center"/>
      <protection hidden="1"/>
    </xf>
    <xf numFmtId="0" fontId="2" fillId="34" borderId="38" xfId="0" applyFont="1" applyFill="1" applyBorder="1" applyAlignment="1" applyProtection="1">
      <alignment horizontal="center"/>
      <protection hidden="1"/>
    </xf>
    <xf numFmtId="0" fontId="5" fillId="35" borderId="40" xfId="0" applyFont="1" applyFill="1" applyBorder="1" applyAlignment="1" applyProtection="1">
      <alignment horizontal="center"/>
      <protection hidden="1"/>
    </xf>
    <xf numFmtId="0" fontId="5" fillId="35" borderId="45" xfId="0" applyFont="1" applyFill="1" applyBorder="1" applyAlignment="1" applyProtection="1">
      <alignment horizontal="center"/>
      <protection hidden="1"/>
    </xf>
    <xf numFmtId="0" fontId="0" fillId="35" borderId="55" xfId="0" applyFill="1" applyBorder="1" applyAlignment="1" applyProtection="1">
      <alignment horizontal="center"/>
      <protection hidden="1"/>
    </xf>
    <xf numFmtId="0" fontId="0" fillId="35" borderId="22" xfId="0" applyFill="1" applyBorder="1" applyAlignment="1" applyProtection="1">
      <alignment horizontal="center"/>
      <protection hidden="1"/>
    </xf>
    <xf numFmtId="0" fontId="0" fillId="35" borderId="44" xfId="0" applyFill="1" applyBorder="1" applyAlignment="1" applyProtection="1">
      <alignment horizontal="center"/>
      <protection hidden="1"/>
    </xf>
    <xf numFmtId="0" fontId="0" fillId="35" borderId="23" xfId="0" applyFill="1" applyBorder="1" applyAlignment="1" applyProtection="1">
      <alignment horizontal="center"/>
      <protection hidden="1"/>
    </xf>
    <xf numFmtId="0" fontId="7" fillId="34" borderId="24" xfId="0" applyFont="1" applyFill="1" applyBorder="1" applyAlignment="1" applyProtection="1">
      <alignment horizontal="center"/>
      <protection hidden="1"/>
    </xf>
    <xf numFmtId="0" fontId="7" fillId="34" borderId="25" xfId="0" applyFont="1" applyFill="1" applyBorder="1" applyAlignment="1" applyProtection="1">
      <alignment horizontal="center"/>
      <protection hidden="1"/>
    </xf>
    <xf numFmtId="0" fontId="1" fillId="34" borderId="26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5" fillId="34" borderId="27" xfId="0" applyFont="1" applyFill="1" applyBorder="1" applyAlignment="1" applyProtection="1">
      <alignment horizontal="center"/>
      <protection hidden="1"/>
    </xf>
    <xf numFmtId="0" fontId="5" fillId="34" borderId="28" xfId="0" applyFont="1" applyFill="1" applyBorder="1" applyAlignment="1" applyProtection="1">
      <alignment horizontal="center"/>
      <protection hidden="1"/>
    </xf>
    <xf numFmtId="0" fontId="5" fillId="34" borderId="33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vertical="top"/>
      <protection hidden="1"/>
    </xf>
    <xf numFmtId="0" fontId="1" fillId="34" borderId="25" xfId="0" applyFont="1" applyFill="1" applyBorder="1" applyAlignment="1" applyProtection="1">
      <alignment vertical="top"/>
      <protection hidden="1"/>
    </xf>
    <xf numFmtId="0" fontId="1" fillId="0" borderId="25" xfId="0" applyFont="1" applyBorder="1" applyAlignment="1" applyProtection="1">
      <alignment vertical="top"/>
      <protection hidden="1"/>
    </xf>
    <xf numFmtId="0" fontId="1" fillId="0" borderId="21" xfId="0" applyFont="1" applyBorder="1" applyAlignment="1" applyProtection="1">
      <alignment vertical="top"/>
      <protection hidden="1"/>
    </xf>
    <xf numFmtId="0" fontId="0" fillId="33" borderId="27" xfId="0" applyFill="1" applyBorder="1" applyAlignment="1" applyProtection="1">
      <alignment horizontal="center" vertical="top"/>
      <protection hidden="1" locked="0"/>
    </xf>
    <xf numFmtId="0" fontId="0" fillId="33" borderId="28" xfId="0" applyFill="1" applyBorder="1" applyAlignment="1" applyProtection="1">
      <alignment horizontal="center" vertical="top"/>
      <protection hidden="1" locked="0"/>
    </xf>
    <xf numFmtId="0" fontId="0" fillId="33" borderId="33" xfId="0" applyFill="1" applyBorder="1" applyAlignment="1" applyProtection="1">
      <alignment horizontal="center" vertical="top"/>
      <protection hidden="1" locked="0"/>
    </xf>
    <xf numFmtId="0" fontId="1" fillId="34" borderId="13" xfId="0" applyFont="1" applyFill="1" applyBorder="1" applyAlignment="1" applyProtection="1">
      <alignment/>
      <protection hidden="1"/>
    </xf>
    <xf numFmtId="0" fontId="0" fillId="37" borderId="26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1" fillId="34" borderId="16" xfId="0" applyFont="1" applyFill="1" applyBorder="1" applyAlignment="1" applyProtection="1">
      <alignment horizontal="left"/>
      <protection hidden="1"/>
    </xf>
    <xf numFmtId="0" fontId="1" fillId="34" borderId="36" xfId="0" applyFont="1" applyFill="1" applyBorder="1" applyAlignment="1" applyProtection="1">
      <alignment horizontal="left"/>
      <protection hidden="1"/>
    </xf>
    <xf numFmtId="0" fontId="1" fillId="34" borderId="29" xfId="0" applyFont="1" applyFill="1" applyBorder="1" applyAlignment="1" applyProtection="1">
      <alignment horizontal="left"/>
      <protection hidden="1"/>
    </xf>
    <xf numFmtId="0" fontId="4" fillId="34" borderId="15" xfId="0" applyFont="1" applyFill="1" applyBorder="1" applyAlignment="1" applyProtection="1">
      <alignment/>
      <protection hidden="1"/>
    </xf>
    <xf numFmtId="0" fontId="4" fillId="34" borderId="29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 horizontal="right"/>
      <protection hidden="1"/>
    </xf>
    <xf numFmtId="0" fontId="1" fillId="34" borderId="36" xfId="0" applyFont="1" applyFill="1" applyBorder="1" applyAlignment="1" applyProtection="1">
      <alignment horizontal="right"/>
      <protection hidden="1"/>
    </xf>
    <xf numFmtId="0" fontId="1" fillId="34" borderId="29" xfId="0" applyFont="1" applyFill="1" applyBorder="1" applyAlignment="1" applyProtection="1">
      <alignment horizontal="right"/>
      <protection hidden="1"/>
    </xf>
    <xf numFmtId="0" fontId="4" fillId="34" borderId="16" xfId="0" applyFont="1" applyFill="1" applyBorder="1" applyAlignment="1" applyProtection="1">
      <alignment/>
      <protection hidden="1"/>
    </xf>
    <xf numFmtId="0" fontId="4" fillId="34" borderId="36" xfId="0" applyFont="1" applyFill="1" applyBorder="1" applyAlignment="1" applyProtection="1">
      <alignment/>
      <protection hidden="1"/>
    </xf>
    <xf numFmtId="49" fontId="1" fillId="33" borderId="35" xfId="0" applyNumberFormat="1" applyFont="1" applyFill="1" applyBorder="1" applyAlignment="1" applyProtection="1">
      <alignment wrapText="1"/>
      <protection locked="0"/>
    </xf>
    <xf numFmtId="49" fontId="1" fillId="33" borderId="36" xfId="0" applyNumberFormat="1" applyFont="1" applyFill="1" applyBorder="1" applyAlignment="1" applyProtection="1">
      <alignment wrapText="1"/>
      <protection locked="0"/>
    </xf>
    <xf numFmtId="49" fontId="1" fillId="33" borderId="29" xfId="0" applyNumberFormat="1" applyFont="1" applyFill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hidden="1"/>
    </xf>
    <xf numFmtId="0" fontId="4" fillId="0" borderId="29" xfId="0" applyFont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wrapText="1"/>
      <protection hidden="1"/>
    </xf>
    <xf numFmtId="49" fontId="1" fillId="33" borderId="13" xfId="0" applyNumberFormat="1" applyFont="1" applyFill="1" applyBorder="1" applyAlignment="1" applyProtection="1">
      <alignment wrapText="1"/>
      <protection locked="0"/>
    </xf>
    <xf numFmtId="0" fontId="5" fillId="35" borderId="40" xfId="0" applyFont="1" applyFill="1" applyBorder="1" applyAlignment="1" applyProtection="1">
      <alignment horizontal="center" wrapText="1"/>
      <protection hidden="1"/>
    </xf>
    <xf numFmtId="0" fontId="5" fillId="35" borderId="23" xfId="0" applyFont="1" applyFill="1" applyBorder="1" applyAlignment="1" applyProtection="1">
      <alignment horizontal="center" wrapText="1"/>
      <protection hidden="1"/>
    </xf>
    <xf numFmtId="0" fontId="4" fillId="34" borderId="16" xfId="0" applyNumberFormat="1" applyFont="1" applyFill="1" applyBorder="1" applyAlignment="1" applyProtection="1">
      <alignment horizontal="center"/>
      <protection hidden="1"/>
    </xf>
    <xf numFmtId="0" fontId="4" fillId="34" borderId="29" xfId="0" applyNumberFormat="1" applyFont="1" applyFill="1" applyBorder="1" applyAlignment="1" applyProtection="1">
      <alignment horizontal="center"/>
      <protection hidden="1"/>
    </xf>
    <xf numFmtId="0" fontId="1" fillId="34" borderId="35" xfId="0" applyFont="1" applyFill="1" applyBorder="1" applyAlignment="1" applyProtection="1">
      <alignment/>
      <protection hidden="1"/>
    </xf>
    <xf numFmtId="0" fontId="1" fillId="34" borderId="36" xfId="0" applyFont="1" applyFill="1" applyBorder="1" applyAlignment="1" applyProtection="1">
      <alignment/>
      <protection hidden="1"/>
    </xf>
    <xf numFmtId="0" fontId="1" fillId="34" borderId="29" xfId="0" applyFont="1" applyFill="1" applyBorder="1" applyAlignment="1" applyProtection="1">
      <alignment/>
      <protection hidden="1"/>
    </xf>
    <xf numFmtId="49" fontId="1" fillId="33" borderId="35" xfId="0" applyNumberFormat="1" applyFont="1" applyFill="1" applyBorder="1" applyAlignment="1" applyProtection="1">
      <alignment/>
      <protection locked="0"/>
    </xf>
    <xf numFmtId="49" fontId="1" fillId="33" borderId="29" xfId="0" applyNumberFormat="1" applyFont="1" applyFill="1" applyBorder="1" applyAlignment="1" applyProtection="1">
      <alignment/>
      <protection locked="0"/>
    </xf>
    <xf numFmtId="0" fontId="1" fillId="33" borderId="35" xfId="0" applyFont="1" applyFill="1" applyBorder="1" applyAlignment="1" applyProtection="1">
      <alignment/>
      <protection hidden="1" locked="0"/>
    </xf>
    <xf numFmtId="0" fontId="1" fillId="33" borderId="36" xfId="0" applyFont="1" applyFill="1" applyBorder="1" applyAlignment="1" applyProtection="1">
      <alignment/>
      <protection hidden="1" locked="0"/>
    </xf>
    <xf numFmtId="0" fontId="1" fillId="33" borderId="29" xfId="0" applyFont="1" applyFill="1" applyBorder="1" applyAlignment="1" applyProtection="1">
      <alignment/>
      <protection hidden="1" locked="0"/>
    </xf>
    <xf numFmtId="49" fontId="1" fillId="33" borderId="55" xfId="0" applyNumberFormat="1" applyFont="1" applyFill="1" applyBorder="1" applyAlignment="1" applyProtection="1">
      <alignment/>
      <protection locked="0"/>
    </xf>
    <xf numFmtId="49" fontId="1" fillId="33" borderId="42" xfId="0" applyNumberFormat="1" applyFont="1" applyFill="1" applyBorder="1" applyAlignment="1" applyProtection="1">
      <alignment/>
      <protection locked="0"/>
    </xf>
    <xf numFmtId="49" fontId="1" fillId="33" borderId="36" xfId="0" applyNumberFormat="1" applyFont="1" applyFill="1" applyBorder="1" applyAlignment="1" applyProtection="1">
      <alignment/>
      <protection locked="0"/>
    </xf>
    <xf numFmtId="49" fontId="1" fillId="33" borderId="35" xfId="0" applyNumberFormat="1" applyFont="1" applyFill="1" applyBorder="1" applyAlignment="1" applyProtection="1">
      <alignment horizontal="center"/>
      <protection locked="0"/>
    </xf>
    <xf numFmtId="49" fontId="1" fillId="33" borderId="29" xfId="0" applyNumberFormat="1" applyFont="1" applyFill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/>
      <protection hidden="1"/>
    </xf>
    <xf numFmtId="0" fontId="1" fillId="34" borderId="25" xfId="0" applyFont="1" applyFill="1" applyBorder="1" applyAlignment="1" applyProtection="1">
      <alignment/>
      <protection hidden="1"/>
    </xf>
    <xf numFmtId="0" fontId="1" fillId="34" borderId="21" xfId="0" applyFont="1" applyFill="1" applyBorder="1" applyAlignment="1" applyProtection="1">
      <alignment/>
      <protection hidden="1"/>
    </xf>
    <xf numFmtId="0" fontId="12" fillId="34" borderId="46" xfId="0" applyFont="1" applyFill="1" applyBorder="1" applyAlignment="1" applyProtection="1">
      <alignment horizontal="center"/>
      <protection hidden="1"/>
    </xf>
    <xf numFmtId="0" fontId="12" fillId="34" borderId="48" xfId="0" applyFont="1" applyFill="1" applyBorder="1" applyAlignment="1" applyProtection="1">
      <alignment horizontal="center"/>
      <protection hidden="1"/>
    </xf>
    <xf numFmtId="0" fontId="12" fillId="34" borderId="56" xfId="0" applyFont="1" applyFill="1" applyBorder="1" applyAlignment="1" applyProtection="1">
      <alignment horizontal="center"/>
      <protection hidden="1"/>
    </xf>
    <xf numFmtId="0" fontId="5" fillId="35" borderId="49" xfId="0" applyFont="1" applyFill="1" applyBorder="1" applyAlignment="1" applyProtection="1">
      <alignment horizontal="center"/>
      <protection hidden="1"/>
    </xf>
    <xf numFmtId="0" fontId="5" fillId="35" borderId="50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5" fillId="34" borderId="24" xfId="0" applyFont="1" applyFill="1" applyBorder="1" applyAlignment="1" applyProtection="1">
      <alignment vertical="top"/>
      <protection hidden="1"/>
    </xf>
    <xf numFmtId="0" fontId="5" fillId="34" borderId="25" xfId="0" applyFont="1" applyFill="1" applyBorder="1" applyAlignment="1" applyProtection="1">
      <alignment vertical="top"/>
      <protection hidden="1"/>
    </xf>
    <xf numFmtId="0" fontId="5" fillId="34" borderId="21" xfId="0" applyFont="1" applyFill="1" applyBorder="1" applyAlignment="1" applyProtection="1">
      <alignment vertical="top"/>
      <protection hidden="1"/>
    </xf>
    <xf numFmtId="0" fontId="5" fillId="34" borderId="26" xfId="0" applyFont="1" applyFill="1" applyBorder="1" applyAlignment="1" applyProtection="1">
      <alignment vertical="top"/>
      <protection hidden="1"/>
    </xf>
    <xf numFmtId="0" fontId="5" fillId="34" borderId="0" xfId="0" applyFont="1" applyFill="1" applyBorder="1" applyAlignment="1" applyProtection="1">
      <alignment vertical="top"/>
      <protection hidden="1"/>
    </xf>
    <xf numFmtId="0" fontId="5" fillId="34" borderId="14" xfId="0" applyFont="1" applyFill="1" applyBorder="1" applyAlignment="1" applyProtection="1">
      <alignment vertical="top"/>
      <protection hidden="1"/>
    </xf>
    <xf numFmtId="0" fontId="5" fillId="34" borderId="27" xfId="0" applyFont="1" applyFill="1" applyBorder="1" applyAlignment="1" applyProtection="1">
      <alignment vertical="top"/>
      <protection hidden="1"/>
    </xf>
    <xf numFmtId="0" fontId="5" fillId="34" borderId="28" xfId="0" applyFont="1" applyFill="1" applyBorder="1" applyAlignment="1" applyProtection="1">
      <alignment vertical="top"/>
      <protection hidden="1"/>
    </xf>
    <xf numFmtId="0" fontId="5" fillId="34" borderId="33" xfId="0" applyFont="1" applyFill="1" applyBorder="1" applyAlignment="1" applyProtection="1">
      <alignment vertical="top"/>
      <protection hidden="1"/>
    </xf>
    <xf numFmtId="0" fontId="8" fillId="34" borderId="0" xfId="0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14" fillId="34" borderId="16" xfId="0" applyFont="1" applyFill="1" applyBorder="1" applyAlignment="1" applyProtection="1">
      <alignment horizontal="center"/>
      <protection hidden="1"/>
    </xf>
    <xf numFmtId="0" fontId="14" fillId="34" borderId="29" xfId="0" applyFont="1" applyFill="1" applyBorder="1" applyAlignment="1" applyProtection="1">
      <alignment horizontal="center"/>
      <protection hidden="1"/>
    </xf>
    <xf numFmtId="16" fontId="14" fillId="34" borderId="16" xfId="0" applyNumberFormat="1" applyFont="1" applyFill="1" applyBorder="1" applyAlignment="1" applyProtection="1">
      <alignment horizontal="center" wrapText="1"/>
      <protection hidden="1"/>
    </xf>
    <xf numFmtId="0" fontId="14" fillId="34" borderId="57" xfId="0" applyFont="1" applyFill="1" applyBorder="1" applyAlignment="1" applyProtection="1">
      <alignment horizontal="center"/>
      <protection hidden="1"/>
    </xf>
    <xf numFmtId="0" fontId="1" fillId="38" borderId="12" xfId="0" applyFont="1" applyFill="1" applyBorder="1" applyAlignment="1" applyProtection="1">
      <alignment horizontal="center"/>
      <protection hidden="1"/>
    </xf>
    <xf numFmtId="0" fontId="1" fillId="38" borderId="45" xfId="0" applyFont="1" applyFill="1" applyBorder="1" applyAlignment="1" applyProtection="1">
      <alignment/>
      <protection hidden="1"/>
    </xf>
    <xf numFmtId="16" fontId="14" fillId="34" borderId="13" xfId="0" applyNumberFormat="1" applyFont="1" applyFill="1" applyBorder="1" applyAlignment="1" applyProtection="1">
      <alignment horizontal="center" wrapText="1"/>
      <protection hidden="1"/>
    </xf>
    <xf numFmtId="0" fontId="14" fillId="34" borderId="13" xfId="0" applyFont="1" applyFill="1" applyBorder="1" applyAlignment="1" applyProtection="1">
      <alignment horizontal="center"/>
      <protection hidden="1"/>
    </xf>
    <xf numFmtId="0" fontId="1" fillId="38" borderId="35" xfId="0" applyFont="1" applyFill="1" applyBorder="1" applyAlignment="1" applyProtection="1">
      <alignment horizontal="center"/>
      <protection hidden="1"/>
    </xf>
    <xf numFmtId="0" fontId="1" fillId="38" borderId="29" xfId="0" applyFont="1" applyFill="1" applyBorder="1" applyAlignment="1" applyProtection="1">
      <alignment horizontal="center"/>
      <protection hidden="1"/>
    </xf>
    <xf numFmtId="16" fontId="14" fillId="38" borderId="58" xfId="0" applyNumberFormat="1" applyFont="1" applyFill="1" applyBorder="1" applyAlignment="1" applyProtection="1">
      <alignment wrapText="1"/>
      <protection hidden="1"/>
    </xf>
    <xf numFmtId="0" fontId="1" fillId="38" borderId="58" xfId="0" applyFont="1" applyFill="1" applyBorder="1" applyAlignment="1" applyProtection="1">
      <alignment/>
      <protection hidden="1"/>
    </xf>
    <xf numFmtId="0" fontId="14" fillId="38" borderId="55" xfId="0" applyFont="1" applyFill="1" applyBorder="1" applyAlignment="1" applyProtection="1">
      <alignment/>
      <protection hidden="1"/>
    </xf>
    <xf numFmtId="16" fontId="14" fillId="38" borderId="19" xfId="0" applyNumberFormat="1" applyFont="1" applyFill="1" applyBorder="1" applyAlignment="1" applyProtection="1">
      <alignment wrapText="1"/>
      <protection hidden="1"/>
    </xf>
    <xf numFmtId="0" fontId="5" fillId="35" borderId="28" xfId="0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14" fillId="34" borderId="59" xfId="0" applyFont="1" applyFill="1" applyBorder="1" applyAlignment="1" applyProtection="1">
      <alignment horizontal="center"/>
      <protection hidden="1"/>
    </xf>
    <xf numFmtId="0" fontId="14" fillId="38" borderId="60" xfId="0" applyFont="1" applyFill="1" applyBorder="1" applyAlignment="1" applyProtection="1">
      <alignment/>
      <protection hidden="1"/>
    </xf>
    <xf numFmtId="0" fontId="1" fillId="34" borderId="61" xfId="0" applyFont="1" applyFill="1" applyBorder="1" applyAlignment="1" applyProtection="1">
      <alignment/>
      <protection hidden="1"/>
    </xf>
    <xf numFmtId="0" fontId="1" fillId="34" borderId="62" xfId="0" applyFont="1" applyFill="1" applyBorder="1" applyAlignment="1" applyProtection="1">
      <alignment horizontal="center"/>
      <protection hidden="1"/>
    </xf>
    <xf numFmtId="0" fontId="1" fillId="38" borderId="16" xfId="0" applyFont="1" applyFill="1" applyBorder="1" applyAlignment="1" applyProtection="1">
      <alignment horizontal="center"/>
      <protection hidden="1"/>
    </xf>
    <xf numFmtId="0" fontId="1" fillId="38" borderId="12" xfId="0" applyNumberFormat="1" applyFont="1" applyFill="1" applyBorder="1" applyAlignment="1" applyProtection="1">
      <alignment horizontal="center"/>
      <protection hidden="1"/>
    </xf>
    <xf numFmtId="0" fontId="3" fillId="38" borderId="18" xfId="0" applyFont="1" applyFill="1" applyBorder="1" applyAlignment="1" applyProtection="1">
      <alignment horizontal="center"/>
      <protection hidden="1"/>
    </xf>
    <xf numFmtId="0" fontId="3" fillId="38" borderId="38" xfId="0" applyFont="1" applyFill="1" applyBorder="1" applyAlignment="1" applyProtection="1">
      <alignment horizontal="center"/>
      <protection hidden="1"/>
    </xf>
    <xf numFmtId="0" fontId="3" fillId="34" borderId="13" xfId="0" applyFont="1" applyFill="1" applyBorder="1" applyAlignment="1" applyProtection="1">
      <alignment horizontal="center"/>
      <protection hidden="1"/>
    </xf>
    <xf numFmtId="0" fontId="1" fillId="38" borderId="15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29" xfId="0" applyFont="1" applyFill="1" applyBorder="1" applyAlignment="1" applyProtection="1">
      <alignment horizontal="center"/>
      <protection locked="0"/>
    </xf>
    <xf numFmtId="0" fontId="1" fillId="4" borderId="35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ill>
        <patternFill>
          <bgColor indexed="10"/>
        </patternFill>
      </fill>
    </dxf>
    <dxf>
      <font>
        <b/>
        <i val="0"/>
      </font>
      <fill>
        <patternFill patternType="lightTrellis"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238125</xdr:colOff>
      <xdr:row>4</xdr:row>
      <xdr:rowOff>0</xdr:rowOff>
    </xdr:from>
    <xdr:to>
      <xdr:col>44</xdr:col>
      <xdr:colOff>85725</xdr:colOff>
      <xdr:row>7</xdr:row>
      <xdr:rowOff>9525</xdr:rowOff>
    </xdr:to>
    <xdr:pic>
      <xdr:nvPicPr>
        <xdr:cNvPr id="1" name="Bildobjekt 2" descr="Hallsbergs kommun - Hallsberg... nära till - www.hallsberg.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23900"/>
          <a:ext cx="1571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7"/>
  <sheetViews>
    <sheetView showZeros="0" tabSelected="1" zoomScalePageLayoutView="0" workbookViewId="0" topLeftCell="Y1">
      <selection activeCell="Y17" sqref="Y17:Z17"/>
    </sheetView>
  </sheetViews>
  <sheetFormatPr defaultColWidth="0" defaultRowHeight="12.75" zeroHeight="1" outlineLevelRow="2"/>
  <cols>
    <col min="1" max="24" width="0" style="5" hidden="1" customWidth="1"/>
    <col min="25" max="25" width="8.7109375" style="295" customWidth="1"/>
    <col min="26" max="26" width="3.00390625" style="295" customWidth="1"/>
    <col min="27" max="27" width="5.7109375" style="295" hidden="1" customWidth="1"/>
    <col min="28" max="29" width="9.140625" style="295" customWidth="1"/>
    <col min="30" max="39" width="7.7109375" style="295" customWidth="1"/>
    <col min="40" max="43" width="6.7109375" style="295" customWidth="1"/>
    <col min="44" max="44" width="5.7109375" style="295" customWidth="1"/>
    <col min="45" max="45" width="4.7109375" style="295" customWidth="1"/>
    <col min="46" max="46" width="5.7109375" style="295" customWidth="1"/>
    <col min="47" max="47" width="5.7109375" style="295" hidden="1" customWidth="1"/>
    <col min="48" max="48" width="23.7109375" style="295" customWidth="1"/>
    <col min="49" max="16384" width="9.140625" style="5" hidden="1" customWidth="1"/>
  </cols>
  <sheetData>
    <row r="1" spans="24:48" ht="13.5" thickBot="1">
      <c r="X1" s="8"/>
      <c r="Y1" s="136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83" t="s">
        <v>19</v>
      </c>
      <c r="AT1" s="184"/>
      <c r="AU1" s="48"/>
      <c r="AV1" s="6"/>
    </row>
    <row r="2" spans="24:48" ht="16.5" thickBot="1">
      <c r="X2" s="8"/>
      <c r="Y2" s="204" t="s">
        <v>37</v>
      </c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178">
        <v>1</v>
      </c>
      <c r="AT2" s="179"/>
      <c r="AU2" s="49"/>
      <c r="AV2" s="23" t="s">
        <v>28</v>
      </c>
    </row>
    <row r="3" spans="24:48" ht="13.5" thickBot="1">
      <c r="X3" s="8"/>
      <c r="Y3" s="130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2"/>
      <c r="AU3" s="42"/>
      <c r="AV3" s="24" t="s">
        <v>29</v>
      </c>
    </row>
    <row r="4" spans="24:48" ht="13.5" thickBot="1">
      <c r="X4" s="8"/>
      <c r="Y4" s="93">
        <v>2024</v>
      </c>
      <c r="Z4" s="34"/>
      <c r="AA4" s="34"/>
      <c r="AB4" s="1"/>
      <c r="AC4" s="4" t="s">
        <v>1</v>
      </c>
      <c r="AD4" s="2"/>
      <c r="AE4" s="243" t="s">
        <v>2</v>
      </c>
      <c r="AF4" s="244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90"/>
      <c r="AU4" s="47"/>
      <c r="AV4" s="24" t="s">
        <v>30</v>
      </c>
    </row>
    <row r="5" spans="24:48" ht="15" customHeight="1">
      <c r="X5" s="8"/>
      <c r="Y5" s="237" t="s">
        <v>3</v>
      </c>
      <c r="Z5" s="238"/>
      <c r="AA5" s="238"/>
      <c r="AB5" s="239"/>
      <c r="AC5" s="240"/>
      <c r="AD5" s="240"/>
      <c r="AE5" s="240"/>
      <c r="AF5" s="240"/>
      <c r="AG5" s="240"/>
      <c r="AH5" s="240"/>
      <c r="AI5" s="240"/>
      <c r="AJ5" s="219" t="s">
        <v>8</v>
      </c>
      <c r="AK5" s="219"/>
      <c r="AL5" s="219"/>
      <c r="AM5" s="248"/>
      <c r="AN5" s="249"/>
      <c r="AO5" s="28"/>
      <c r="AP5" s="61"/>
      <c r="AQ5" s="19"/>
      <c r="AR5" s="19"/>
      <c r="AS5" s="3"/>
      <c r="AT5" s="10"/>
      <c r="AU5" s="3"/>
      <c r="AV5" s="25" t="s">
        <v>62</v>
      </c>
    </row>
    <row r="6" spans="24:48" ht="15" customHeight="1">
      <c r="X6" s="8"/>
      <c r="Y6" s="226" t="s">
        <v>4</v>
      </c>
      <c r="Z6" s="227"/>
      <c r="AA6" s="227"/>
      <c r="AB6" s="228"/>
      <c r="AC6" s="240"/>
      <c r="AD6" s="240"/>
      <c r="AE6" s="240"/>
      <c r="AF6" s="240"/>
      <c r="AG6" s="240"/>
      <c r="AH6" s="240"/>
      <c r="AI6" s="240"/>
      <c r="AJ6" s="219" t="s">
        <v>34</v>
      </c>
      <c r="AK6" s="219"/>
      <c r="AL6" s="219"/>
      <c r="AM6" s="248"/>
      <c r="AN6" s="249"/>
      <c r="AO6" s="28"/>
      <c r="AP6" s="19"/>
      <c r="AQ6" s="19"/>
      <c r="AR6" s="19"/>
      <c r="AS6" s="3"/>
      <c r="AT6" s="10"/>
      <c r="AU6" s="3"/>
      <c r="AV6" s="6"/>
    </row>
    <row r="7" spans="24:48" ht="15" customHeight="1">
      <c r="X7" s="8"/>
      <c r="Y7" s="226" t="s">
        <v>5</v>
      </c>
      <c r="Z7" s="227"/>
      <c r="AA7" s="227"/>
      <c r="AB7" s="228"/>
      <c r="AC7" s="234"/>
      <c r="AD7" s="235"/>
      <c r="AE7" s="235"/>
      <c r="AF7" s="235"/>
      <c r="AG7" s="235"/>
      <c r="AH7" s="235"/>
      <c r="AI7" s="236"/>
      <c r="AJ7" s="219" t="s">
        <v>9</v>
      </c>
      <c r="AK7" s="219"/>
      <c r="AL7" s="219"/>
      <c r="AM7" s="248"/>
      <c r="AN7" s="249"/>
      <c r="AO7" s="28"/>
      <c r="AP7" s="19"/>
      <c r="AQ7" s="19"/>
      <c r="AR7" s="19"/>
      <c r="AS7" s="3"/>
      <c r="AT7" s="10"/>
      <c r="AU7" s="3"/>
      <c r="AV7" s="6"/>
    </row>
    <row r="8" spans="24:48" ht="15" customHeight="1">
      <c r="X8" s="8"/>
      <c r="Y8" s="232" t="s">
        <v>10</v>
      </c>
      <c r="Z8" s="233"/>
      <c r="AA8" s="233"/>
      <c r="AB8" s="227"/>
      <c r="AC8" s="234"/>
      <c r="AD8" s="235"/>
      <c r="AE8" s="235"/>
      <c r="AF8" s="235"/>
      <c r="AG8" s="235"/>
      <c r="AH8" s="235"/>
      <c r="AI8" s="236"/>
      <c r="AJ8" s="245" t="s">
        <v>11</v>
      </c>
      <c r="AK8" s="246"/>
      <c r="AL8" s="247"/>
      <c r="AM8" s="248"/>
      <c r="AN8" s="249"/>
      <c r="AO8" s="28"/>
      <c r="AP8" s="19"/>
      <c r="AQ8" s="19"/>
      <c r="AR8" s="19"/>
      <c r="AS8" s="3"/>
      <c r="AT8" s="10"/>
      <c r="AU8" s="3"/>
      <c r="AV8" s="6"/>
    </row>
    <row r="9" spans="24:48" ht="15" customHeight="1">
      <c r="X9" s="8"/>
      <c r="Y9" s="229" t="s">
        <v>6</v>
      </c>
      <c r="Z9" s="230"/>
      <c r="AA9" s="230"/>
      <c r="AB9" s="231"/>
      <c r="AC9" s="70"/>
      <c r="AD9" s="9" t="s">
        <v>7</v>
      </c>
      <c r="AE9" s="250"/>
      <c r="AF9" s="251"/>
      <c r="AG9" s="251"/>
      <c r="AH9" s="251"/>
      <c r="AI9" s="252"/>
      <c r="AJ9" s="245" t="s">
        <v>31</v>
      </c>
      <c r="AK9" s="246"/>
      <c r="AL9" s="247"/>
      <c r="AM9" s="253"/>
      <c r="AN9" s="254"/>
      <c r="AO9" s="28"/>
      <c r="AP9" s="19"/>
      <c r="AQ9" s="19"/>
      <c r="AR9" s="19"/>
      <c r="AS9" s="3"/>
      <c r="AT9" s="10"/>
      <c r="AU9" s="3"/>
      <c r="AV9" s="6"/>
    </row>
    <row r="10" spans="24:48" ht="15" customHeight="1">
      <c r="X10" s="8"/>
      <c r="Y10" s="223" t="s">
        <v>35</v>
      </c>
      <c r="Z10" s="224"/>
      <c r="AA10" s="224"/>
      <c r="AB10" s="225"/>
      <c r="AC10" s="248"/>
      <c r="AD10" s="255"/>
      <c r="AE10" s="255"/>
      <c r="AF10" s="255"/>
      <c r="AG10" s="69" t="s">
        <v>36</v>
      </c>
      <c r="AH10" s="256"/>
      <c r="AI10" s="257"/>
      <c r="AJ10" s="245" t="s">
        <v>49</v>
      </c>
      <c r="AK10" s="246"/>
      <c r="AL10" s="247"/>
      <c r="AM10" s="185"/>
      <c r="AN10" s="186"/>
      <c r="AO10" s="186"/>
      <c r="AP10" s="186"/>
      <c r="AQ10" s="186"/>
      <c r="AR10" s="186"/>
      <c r="AS10" s="186"/>
      <c r="AT10" s="187"/>
      <c r="AU10" s="42"/>
      <c r="AV10" s="6"/>
    </row>
    <row r="11" spans="24:48" ht="1.5" customHeight="1">
      <c r="X11" s="8"/>
      <c r="Y11" s="220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2"/>
      <c r="AU11" s="46"/>
      <c r="AV11" s="6"/>
    </row>
    <row r="12" spans="24:48" ht="1.5" customHeight="1" thickBot="1">
      <c r="X12" s="8"/>
      <c r="Y12" s="6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67"/>
      <c r="AU12" s="46"/>
      <c r="AV12" s="6"/>
    </row>
    <row r="13" spans="24:48" ht="15" customHeight="1" thickBot="1">
      <c r="X13" s="8"/>
      <c r="Y13" s="128"/>
      <c r="Z13" s="129"/>
      <c r="AA13" s="129"/>
      <c r="AB13" s="129"/>
      <c r="AC13" s="129"/>
      <c r="AD13" s="159" t="s">
        <v>38</v>
      </c>
      <c r="AE13" s="160"/>
      <c r="AF13" s="160"/>
      <c r="AG13" s="160"/>
      <c r="AH13" s="160"/>
      <c r="AI13" s="160"/>
      <c r="AJ13" s="160"/>
      <c r="AK13" s="160"/>
      <c r="AL13" s="161"/>
      <c r="AM13" s="143" t="s">
        <v>61</v>
      </c>
      <c r="AN13" s="144"/>
      <c r="AO13" s="144"/>
      <c r="AP13" s="144"/>
      <c r="AQ13" s="144"/>
      <c r="AR13" s="144"/>
      <c r="AS13" s="144"/>
      <c r="AT13" s="145"/>
      <c r="AU13" s="96">
        <v>3</v>
      </c>
      <c r="AV13" s="6"/>
    </row>
    <row r="14" spans="24:48" ht="18.75" customHeight="1">
      <c r="X14" s="8"/>
      <c r="Y14" s="192" t="s">
        <v>48</v>
      </c>
      <c r="Z14" s="193"/>
      <c r="AA14" s="35"/>
      <c r="AB14" s="165" t="s">
        <v>15</v>
      </c>
      <c r="AC14" s="122"/>
      <c r="AD14" s="76" t="s">
        <v>16</v>
      </c>
      <c r="AE14" s="180" t="s">
        <v>32</v>
      </c>
      <c r="AF14" s="181"/>
      <c r="AG14" s="181"/>
      <c r="AH14" s="181"/>
      <c r="AI14" s="181"/>
      <c r="AJ14" s="182"/>
      <c r="AK14" s="150"/>
      <c r="AL14" s="151"/>
      <c r="AM14" s="76" t="s">
        <v>16</v>
      </c>
      <c r="AN14" s="283" t="s">
        <v>32</v>
      </c>
      <c r="AO14" s="181"/>
      <c r="AP14" s="181"/>
      <c r="AQ14" s="181"/>
      <c r="AR14" s="296"/>
      <c r="AS14" s="94"/>
      <c r="AT14" s="72"/>
      <c r="AU14" s="51">
        <v>20</v>
      </c>
      <c r="AV14" s="6"/>
    </row>
    <row r="15" spans="24:48" ht="12.75">
      <c r="X15" s="8"/>
      <c r="Y15" s="194"/>
      <c r="Z15" s="195"/>
      <c r="AA15" s="36"/>
      <c r="AB15" s="200"/>
      <c r="AC15" s="201"/>
      <c r="AD15" s="77" t="s">
        <v>27</v>
      </c>
      <c r="AE15" s="152" t="s">
        <v>17</v>
      </c>
      <c r="AF15" s="153"/>
      <c r="AG15" s="154"/>
      <c r="AH15" s="152" t="s">
        <v>18</v>
      </c>
      <c r="AI15" s="153"/>
      <c r="AJ15" s="154"/>
      <c r="AK15" s="146"/>
      <c r="AL15" s="147"/>
      <c r="AM15" s="77" t="s">
        <v>27</v>
      </c>
      <c r="AN15" s="280" t="s">
        <v>58</v>
      </c>
      <c r="AO15" s="281"/>
      <c r="AP15" s="287" t="s">
        <v>60</v>
      </c>
      <c r="AQ15" s="287"/>
      <c r="AR15" s="297"/>
      <c r="AS15" s="73"/>
      <c r="AT15" s="72"/>
      <c r="AU15" s="52"/>
      <c r="AV15" s="6"/>
    </row>
    <row r="16" spans="24:48" ht="12" customHeight="1">
      <c r="X16" s="8"/>
      <c r="Y16" s="241"/>
      <c r="Z16" s="242"/>
      <c r="AA16" s="37"/>
      <c r="AB16" s="202"/>
      <c r="AC16" s="203"/>
      <c r="AD16" s="78" t="s">
        <v>47</v>
      </c>
      <c r="AE16" s="133" t="s">
        <v>56</v>
      </c>
      <c r="AF16" s="134"/>
      <c r="AG16" s="135"/>
      <c r="AH16" s="133" t="s">
        <v>56</v>
      </c>
      <c r="AI16" s="134"/>
      <c r="AJ16" s="135"/>
      <c r="AK16" s="99"/>
      <c r="AL16" s="100"/>
      <c r="AM16" s="78" t="s">
        <v>47</v>
      </c>
      <c r="AN16" s="282" t="s">
        <v>59</v>
      </c>
      <c r="AO16" s="135"/>
      <c r="AP16" s="286" t="s">
        <v>59</v>
      </c>
      <c r="AQ16" s="286"/>
      <c r="AR16" s="290"/>
      <c r="AS16" s="84"/>
      <c r="AT16" s="74"/>
      <c r="AU16" s="53"/>
      <c r="AV16" s="6"/>
    </row>
    <row r="17" spans="24:48" ht="12.75">
      <c r="X17" s="8"/>
      <c r="Y17" s="148"/>
      <c r="Z17" s="149"/>
      <c r="AA17" s="38"/>
      <c r="AB17" s="188"/>
      <c r="AC17" s="189"/>
      <c r="AD17" s="11"/>
      <c r="AE17" s="116"/>
      <c r="AF17" s="117"/>
      <c r="AG17" s="118"/>
      <c r="AH17" s="116"/>
      <c r="AI17" s="117"/>
      <c r="AJ17" s="118"/>
      <c r="AK17" s="101"/>
      <c r="AL17" s="102"/>
      <c r="AM17" s="306"/>
      <c r="AN17" s="307"/>
      <c r="AO17" s="308"/>
      <c r="AP17" s="309"/>
      <c r="AQ17" s="308"/>
      <c r="AR17" s="291"/>
      <c r="AS17" s="68"/>
      <c r="AT17" s="16"/>
      <c r="AU17" s="54">
        <f>IF(AV17="orimlig redovisning",1,0)</f>
        <v>0</v>
      </c>
      <c r="AV17" s="14">
        <f>IF(OR(SUM(AE17:AL17)&lt;AD17*$AU$13,SUM(AE17:AL17)&gt;AD17*$AU$14,SUM(AN17:AP17)&lt;AM17*$AU$13,SUM(AN17:AP17)&gt;AM17*$AU$14),"ORIMLIG REDOVISNING","")</f>
      </c>
    </row>
    <row r="18" spans="24:48" ht="12.75">
      <c r="X18" s="8"/>
      <c r="Y18" s="148"/>
      <c r="Z18" s="149"/>
      <c r="AA18" s="38"/>
      <c r="AB18" s="188"/>
      <c r="AC18" s="189"/>
      <c r="AD18" s="11"/>
      <c r="AE18" s="116"/>
      <c r="AF18" s="117"/>
      <c r="AG18" s="118"/>
      <c r="AH18" s="116"/>
      <c r="AI18" s="117"/>
      <c r="AJ18" s="118"/>
      <c r="AK18" s="101"/>
      <c r="AL18" s="102"/>
      <c r="AM18" s="306"/>
      <c r="AN18" s="307"/>
      <c r="AO18" s="308"/>
      <c r="AP18" s="309"/>
      <c r="AQ18" s="308"/>
      <c r="AR18" s="291"/>
      <c r="AS18" s="68"/>
      <c r="AT18" s="16"/>
      <c r="AU18" s="54">
        <f aca="true" t="shared" si="0" ref="AU18:AU27">IF(AV18="orimlig redovisning",1,0)</f>
        <v>0</v>
      </c>
      <c r="AV18" s="14">
        <f aca="true" t="shared" si="1" ref="AV18:AV28">IF(OR(SUM(AE18:AL18)&lt;AD18*$AU$13,SUM(AE18:AL18)&gt;AD18*$AU$14,SUM(AN18:AP18)&lt;AM18*$AU$13,SUM(AN18:AP18)&gt;AM18*$AU$14),"ORIMLIG REDOVISNING","")</f>
      </c>
    </row>
    <row r="19" spans="24:48" ht="12.75">
      <c r="X19" s="8"/>
      <c r="Y19" s="148"/>
      <c r="Z19" s="149"/>
      <c r="AA19" s="38"/>
      <c r="AB19" s="188"/>
      <c r="AC19" s="189"/>
      <c r="AD19" s="11"/>
      <c r="AE19" s="116"/>
      <c r="AF19" s="117"/>
      <c r="AG19" s="118"/>
      <c r="AH19" s="116"/>
      <c r="AI19" s="117"/>
      <c r="AJ19" s="118"/>
      <c r="AK19" s="101"/>
      <c r="AL19" s="102"/>
      <c r="AM19" s="306"/>
      <c r="AN19" s="307"/>
      <c r="AO19" s="308"/>
      <c r="AP19" s="309"/>
      <c r="AQ19" s="308"/>
      <c r="AR19" s="291"/>
      <c r="AS19" s="68"/>
      <c r="AT19" s="16"/>
      <c r="AU19" s="54">
        <f t="shared" si="0"/>
        <v>0</v>
      </c>
      <c r="AV19" s="14">
        <f t="shared" si="1"/>
      </c>
    </row>
    <row r="20" spans="24:48" ht="12.75">
      <c r="X20" s="8"/>
      <c r="Y20" s="148"/>
      <c r="Z20" s="149"/>
      <c r="AA20" s="38"/>
      <c r="AB20" s="188"/>
      <c r="AC20" s="189"/>
      <c r="AD20" s="11"/>
      <c r="AE20" s="116"/>
      <c r="AF20" s="117"/>
      <c r="AG20" s="118"/>
      <c r="AH20" s="116"/>
      <c r="AI20" s="117"/>
      <c r="AJ20" s="118"/>
      <c r="AK20" s="101"/>
      <c r="AL20" s="102"/>
      <c r="AM20" s="306"/>
      <c r="AN20" s="307"/>
      <c r="AO20" s="308"/>
      <c r="AP20" s="309"/>
      <c r="AQ20" s="308"/>
      <c r="AR20" s="291"/>
      <c r="AS20" s="68"/>
      <c r="AT20" s="16"/>
      <c r="AU20" s="54">
        <f t="shared" si="0"/>
        <v>0</v>
      </c>
      <c r="AV20" s="14">
        <f t="shared" si="1"/>
      </c>
    </row>
    <row r="21" spans="24:48" ht="12.75">
      <c r="X21" s="8"/>
      <c r="Y21" s="148"/>
      <c r="Z21" s="149"/>
      <c r="AA21" s="38"/>
      <c r="AB21" s="188"/>
      <c r="AC21" s="189"/>
      <c r="AD21" s="11"/>
      <c r="AE21" s="116"/>
      <c r="AF21" s="117"/>
      <c r="AG21" s="118"/>
      <c r="AH21" s="116"/>
      <c r="AI21" s="117"/>
      <c r="AJ21" s="118"/>
      <c r="AK21" s="101"/>
      <c r="AL21" s="102"/>
      <c r="AM21" s="306"/>
      <c r="AN21" s="307"/>
      <c r="AO21" s="308"/>
      <c r="AP21" s="309"/>
      <c r="AQ21" s="308"/>
      <c r="AR21" s="291"/>
      <c r="AS21" s="68"/>
      <c r="AT21" s="16"/>
      <c r="AU21" s="54">
        <f t="shared" si="0"/>
        <v>0</v>
      </c>
      <c r="AV21" s="14">
        <f t="shared" si="1"/>
      </c>
    </row>
    <row r="22" spans="24:48" ht="12.75">
      <c r="X22" s="8"/>
      <c r="Y22" s="148"/>
      <c r="Z22" s="149"/>
      <c r="AA22" s="38"/>
      <c r="AB22" s="188"/>
      <c r="AC22" s="189"/>
      <c r="AD22" s="11"/>
      <c r="AE22" s="116"/>
      <c r="AF22" s="117"/>
      <c r="AG22" s="118"/>
      <c r="AH22" s="116"/>
      <c r="AI22" s="117"/>
      <c r="AJ22" s="118"/>
      <c r="AK22" s="101"/>
      <c r="AL22" s="102"/>
      <c r="AM22" s="306"/>
      <c r="AN22" s="307"/>
      <c r="AO22" s="308"/>
      <c r="AP22" s="309"/>
      <c r="AQ22" s="308"/>
      <c r="AR22" s="291"/>
      <c r="AS22" s="68"/>
      <c r="AT22" s="16"/>
      <c r="AU22" s="54">
        <f t="shared" si="0"/>
        <v>0</v>
      </c>
      <c r="AV22" s="14">
        <f t="shared" si="1"/>
      </c>
    </row>
    <row r="23" spans="24:48" ht="12.75">
      <c r="X23" s="8"/>
      <c r="Y23" s="148"/>
      <c r="Z23" s="149"/>
      <c r="AA23" s="38"/>
      <c r="AB23" s="188"/>
      <c r="AC23" s="189"/>
      <c r="AD23" s="11"/>
      <c r="AE23" s="116"/>
      <c r="AF23" s="117"/>
      <c r="AG23" s="118"/>
      <c r="AH23" s="116"/>
      <c r="AI23" s="117"/>
      <c r="AJ23" s="118"/>
      <c r="AK23" s="101"/>
      <c r="AL23" s="102"/>
      <c r="AM23" s="306"/>
      <c r="AN23" s="307"/>
      <c r="AO23" s="308"/>
      <c r="AP23" s="309"/>
      <c r="AQ23" s="308"/>
      <c r="AR23" s="291"/>
      <c r="AS23" s="68"/>
      <c r="AT23" s="16"/>
      <c r="AU23" s="54">
        <f t="shared" si="0"/>
        <v>0</v>
      </c>
      <c r="AV23" s="14">
        <f t="shared" si="1"/>
      </c>
    </row>
    <row r="24" spans="24:48" ht="12.75">
      <c r="X24" s="8"/>
      <c r="Y24" s="148"/>
      <c r="Z24" s="149"/>
      <c r="AA24" s="38"/>
      <c r="AB24" s="188"/>
      <c r="AC24" s="189"/>
      <c r="AD24" s="11"/>
      <c r="AE24" s="116"/>
      <c r="AF24" s="117"/>
      <c r="AG24" s="118"/>
      <c r="AH24" s="116"/>
      <c r="AI24" s="117"/>
      <c r="AJ24" s="118"/>
      <c r="AK24" s="101"/>
      <c r="AL24" s="102"/>
      <c r="AM24" s="306"/>
      <c r="AN24" s="307"/>
      <c r="AO24" s="308"/>
      <c r="AP24" s="309"/>
      <c r="AQ24" s="308"/>
      <c r="AR24" s="291"/>
      <c r="AS24" s="68"/>
      <c r="AT24" s="16"/>
      <c r="AU24" s="54">
        <f t="shared" si="0"/>
        <v>0</v>
      </c>
      <c r="AV24" s="14">
        <f t="shared" si="1"/>
      </c>
    </row>
    <row r="25" spans="24:48" ht="12.75">
      <c r="X25" s="8"/>
      <c r="Y25" s="148"/>
      <c r="Z25" s="149"/>
      <c r="AA25" s="38"/>
      <c r="AB25" s="188"/>
      <c r="AC25" s="189"/>
      <c r="AD25" s="11"/>
      <c r="AE25" s="116"/>
      <c r="AF25" s="117"/>
      <c r="AG25" s="118"/>
      <c r="AH25" s="116"/>
      <c r="AI25" s="117"/>
      <c r="AJ25" s="118"/>
      <c r="AK25" s="101"/>
      <c r="AL25" s="102"/>
      <c r="AM25" s="306"/>
      <c r="AN25" s="307"/>
      <c r="AO25" s="308"/>
      <c r="AP25" s="309"/>
      <c r="AQ25" s="308"/>
      <c r="AR25" s="291"/>
      <c r="AS25" s="68"/>
      <c r="AT25" s="16"/>
      <c r="AU25" s="54">
        <f t="shared" si="0"/>
        <v>0</v>
      </c>
      <c r="AV25" s="14">
        <f t="shared" si="1"/>
      </c>
    </row>
    <row r="26" spans="24:48" ht="12.75">
      <c r="X26" s="8"/>
      <c r="Y26" s="148"/>
      <c r="Z26" s="149"/>
      <c r="AA26" s="38"/>
      <c r="AB26" s="188"/>
      <c r="AC26" s="189"/>
      <c r="AD26" s="11"/>
      <c r="AE26" s="116"/>
      <c r="AF26" s="117"/>
      <c r="AG26" s="118"/>
      <c r="AH26" s="116"/>
      <c r="AI26" s="117"/>
      <c r="AJ26" s="118"/>
      <c r="AK26" s="101"/>
      <c r="AL26" s="102"/>
      <c r="AM26" s="306"/>
      <c r="AN26" s="307"/>
      <c r="AO26" s="308"/>
      <c r="AP26" s="309"/>
      <c r="AQ26" s="308"/>
      <c r="AR26" s="291"/>
      <c r="AS26" s="68"/>
      <c r="AT26" s="16"/>
      <c r="AU26" s="54">
        <f t="shared" si="0"/>
        <v>0</v>
      </c>
      <c r="AV26" s="14">
        <f t="shared" si="1"/>
      </c>
    </row>
    <row r="27" spans="24:48" ht="12.75">
      <c r="X27" s="8"/>
      <c r="Y27" s="148"/>
      <c r="Z27" s="149"/>
      <c r="AA27" s="38"/>
      <c r="AB27" s="188"/>
      <c r="AC27" s="189"/>
      <c r="AD27" s="11"/>
      <c r="AE27" s="116"/>
      <c r="AF27" s="117"/>
      <c r="AG27" s="118"/>
      <c r="AH27" s="116"/>
      <c r="AI27" s="117"/>
      <c r="AJ27" s="118"/>
      <c r="AK27" s="101"/>
      <c r="AL27" s="102"/>
      <c r="AM27" s="306"/>
      <c r="AN27" s="307"/>
      <c r="AO27" s="308"/>
      <c r="AP27" s="309"/>
      <c r="AQ27" s="308"/>
      <c r="AR27" s="291"/>
      <c r="AS27" s="68"/>
      <c r="AT27" s="16"/>
      <c r="AU27" s="54">
        <f t="shared" si="0"/>
        <v>0</v>
      </c>
      <c r="AV27" s="14">
        <f t="shared" si="1"/>
      </c>
    </row>
    <row r="28" spans="24:48" ht="13.5" thickBot="1">
      <c r="X28" s="8"/>
      <c r="Y28" s="196" t="s">
        <v>22</v>
      </c>
      <c r="Z28" s="197"/>
      <c r="AA28" s="197"/>
      <c r="AB28" s="197"/>
      <c r="AC28" s="197"/>
      <c r="AD28" s="13">
        <f>SUM(AD17:AD27)</f>
        <v>0</v>
      </c>
      <c r="AE28" s="119">
        <f>SUM(AE17:AE27)</f>
        <v>0</v>
      </c>
      <c r="AF28" s="120"/>
      <c r="AG28" s="121"/>
      <c r="AH28" s="119">
        <f>SUM(AH17:AH27)</f>
        <v>0</v>
      </c>
      <c r="AI28" s="120"/>
      <c r="AJ28" s="121"/>
      <c r="AK28" s="103"/>
      <c r="AL28" s="92"/>
      <c r="AM28" s="305">
        <f>SUM(AM17:AM27)</f>
        <v>0</v>
      </c>
      <c r="AN28" s="288">
        <f>SUM(AN17:AO27)</f>
        <v>0</v>
      </c>
      <c r="AO28" s="289"/>
      <c r="AP28" s="288">
        <f>SUM(AP17:AQ27)</f>
        <v>0</v>
      </c>
      <c r="AQ28" s="289"/>
      <c r="AR28" s="285"/>
      <c r="AS28" s="15"/>
      <c r="AT28" s="10"/>
      <c r="AU28" s="3"/>
      <c r="AV28" s="14">
        <f t="shared" si="1"/>
      </c>
    </row>
    <row r="29" spans="24:48" ht="13.5" thickBot="1">
      <c r="X29" s="8"/>
      <c r="Y29" s="258" t="s">
        <v>24</v>
      </c>
      <c r="Z29" s="259"/>
      <c r="AA29" s="259"/>
      <c r="AB29" s="259"/>
      <c r="AC29" s="260"/>
      <c r="AD29" s="261" t="s">
        <v>46</v>
      </c>
      <c r="AE29" s="262"/>
      <c r="AF29" s="262"/>
      <c r="AG29" s="262"/>
      <c r="AH29" s="262"/>
      <c r="AI29" s="262"/>
      <c r="AJ29" s="262"/>
      <c r="AK29" s="262"/>
      <c r="AL29" s="263"/>
      <c r="AM29" s="302" t="s">
        <v>46</v>
      </c>
      <c r="AN29" s="303"/>
      <c r="AO29" s="303"/>
      <c r="AP29" s="303"/>
      <c r="AQ29" s="303"/>
      <c r="AR29" s="303"/>
      <c r="AS29" s="278"/>
      <c r="AT29" s="279"/>
      <c r="AU29" s="55"/>
      <c r="AV29" s="26" t="s">
        <v>44</v>
      </c>
    </row>
    <row r="30" spans="24:48" ht="12.75">
      <c r="X30" s="8"/>
      <c r="Y30" s="206" t="s">
        <v>25</v>
      </c>
      <c r="Z30" s="207"/>
      <c r="AA30" s="207"/>
      <c r="AB30" s="207"/>
      <c r="AC30" s="208"/>
      <c r="AD30" s="76" t="s">
        <v>16</v>
      </c>
      <c r="AE30" s="180" t="s">
        <v>32</v>
      </c>
      <c r="AF30" s="181"/>
      <c r="AG30" s="181"/>
      <c r="AH30" s="181"/>
      <c r="AI30" s="181"/>
      <c r="AJ30" s="182"/>
      <c r="AK30" s="150"/>
      <c r="AL30" s="151"/>
      <c r="AM30" s="76" t="s">
        <v>16</v>
      </c>
      <c r="AN30" s="283" t="s">
        <v>32</v>
      </c>
      <c r="AO30" s="181"/>
      <c r="AP30" s="181"/>
      <c r="AQ30" s="181"/>
      <c r="AR30" s="182"/>
      <c r="AS30" s="73"/>
      <c r="AT30" s="95"/>
      <c r="AU30" s="56"/>
      <c r="AV30" s="26" t="s">
        <v>45</v>
      </c>
    </row>
    <row r="31" spans="24:48" ht="12.75">
      <c r="X31" s="8"/>
      <c r="Y31" s="206" t="s">
        <v>26</v>
      </c>
      <c r="Z31" s="207"/>
      <c r="AA31" s="207"/>
      <c r="AB31" s="207"/>
      <c r="AC31" s="208"/>
      <c r="AD31" s="77" t="s">
        <v>27</v>
      </c>
      <c r="AE31" s="152" t="s">
        <v>17</v>
      </c>
      <c r="AF31" s="153"/>
      <c r="AG31" s="154"/>
      <c r="AH31" s="152" t="s">
        <v>18</v>
      </c>
      <c r="AI31" s="153"/>
      <c r="AJ31" s="154"/>
      <c r="AK31" s="146"/>
      <c r="AL31" s="147"/>
      <c r="AM31" s="77" t="s">
        <v>27</v>
      </c>
      <c r="AN31" s="280" t="s">
        <v>58</v>
      </c>
      <c r="AO31" s="281"/>
      <c r="AP31" s="287" t="s">
        <v>60</v>
      </c>
      <c r="AQ31" s="287"/>
      <c r="AR31" s="292"/>
      <c r="AS31" s="73"/>
      <c r="AT31" s="72"/>
      <c r="AU31" s="52"/>
      <c r="AV31" s="71" t="s">
        <v>39</v>
      </c>
    </row>
    <row r="32" spans="24:48" ht="12" customHeight="1">
      <c r="X32" s="8"/>
      <c r="Y32" s="206" t="s">
        <v>33</v>
      </c>
      <c r="Z32" s="207"/>
      <c r="AA32" s="207"/>
      <c r="AB32" s="207"/>
      <c r="AC32" s="208"/>
      <c r="AD32" s="78" t="s">
        <v>47</v>
      </c>
      <c r="AE32" s="133" t="s">
        <v>56</v>
      </c>
      <c r="AF32" s="134"/>
      <c r="AG32" s="135"/>
      <c r="AH32" s="133" t="s">
        <v>56</v>
      </c>
      <c r="AI32" s="134"/>
      <c r="AJ32" s="135"/>
      <c r="AK32" s="99"/>
      <c r="AL32" s="100"/>
      <c r="AM32" s="78" t="s">
        <v>47</v>
      </c>
      <c r="AN32" s="282" t="s">
        <v>59</v>
      </c>
      <c r="AO32" s="135"/>
      <c r="AP32" s="286" t="s">
        <v>59</v>
      </c>
      <c r="AQ32" s="286"/>
      <c r="AR32" s="293"/>
      <c r="AS32" s="73"/>
      <c r="AT32" s="74"/>
      <c r="AU32" s="53"/>
      <c r="AV32" s="71" t="s">
        <v>52</v>
      </c>
    </row>
    <row r="33" spans="24:48" ht="13.5" thickBot="1">
      <c r="X33" s="8"/>
      <c r="Y33" s="209"/>
      <c r="Z33" s="210"/>
      <c r="AA33" s="210"/>
      <c r="AB33" s="210"/>
      <c r="AC33" s="211"/>
      <c r="AD33" s="75">
        <f>AD247</f>
        <v>0</v>
      </c>
      <c r="AE33" s="162">
        <f>AD247</f>
        <v>0</v>
      </c>
      <c r="AF33" s="163"/>
      <c r="AG33" s="164"/>
      <c r="AH33" s="162">
        <f>AH247</f>
        <v>0</v>
      </c>
      <c r="AI33" s="163"/>
      <c r="AJ33" s="164"/>
      <c r="AK33" s="104"/>
      <c r="AL33" s="105"/>
      <c r="AM33" s="75">
        <f>AM247</f>
        <v>0</v>
      </c>
      <c r="AN33" s="304">
        <f>AN247</f>
        <v>0</v>
      </c>
      <c r="AO33" s="304"/>
      <c r="AP33" s="304">
        <f>AP247</f>
        <v>0</v>
      </c>
      <c r="AQ33" s="304"/>
      <c r="AR33" s="86"/>
      <c r="AS33" s="87"/>
      <c r="AT33" s="88"/>
      <c r="AU33" s="57"/>
      <c r="AV33" s="71" t="s">
        <v>40</v>
      </c>
    </row>
    <row r="34" spans="24:48" ht="6" customHeight="1" thickBot="1">
      <c r="X34" s="8"/>
      <c r="Y34" s="264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94"/>
      <c r="AO34" s="294"/>
      <c r="AP34" s="294"/>
      <c r="AQ34" s="294"/>
      <c r="AR34" s="265"/>
      <c r="AS34" s="265"/>
      <c r="AT34" s="266"/>
      <c r="AU34" s="58"/>
      <c r="AV34" s="71"/>
    </row>
    <row r="35" spans="24:48" ht="12.75">
      <c r="X35" s="8"/>
      <c r="Y35" s="169" t="s">
        <v>12</v>
      </c>
      <c r="Z35" s="170"/>
      <c r="AA35" s="170"/>
      <c r="AB35" s="170"/>
      <c r="AC35" s="170"/>
      <c r="AD35" s="170"/>
      <c r="AE35" s="170"/>
      <c r="AF35" s="171"/>
      <c r="AG35" s="79" t="s">
        <v>21</v>
      </c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1"/>
      <c r="AU35" s="59"/>
      <c r="AV35" s="71" t="s">
        <v>41</v>
      </c>
    </row>
    <row r="36" spans="24:48" ht="9.75" customHeight="1" thickBot="1">
      <c r="X36" s="8"/>
      <c r="Y36" s="172"/>
      <c r="Z36" s="173"/>
      <c r="AA36" s="173"/>
      <c r="AB36" s="173"/>
      <c r="AC36" s="173"/>
      <c r="AD36" s="173"/>
      <c r="AE36" s="173"/>
      <c r="AF36" s="174"/>
      <c r="AG36" s="82" t="s">
        <v>20</v>
      </c>
      <c r="AH36" s="63"/>
      <c r="AI36" s="63"/>
      <c r="AJ36" s="63"/>
      <c r="AK36" s="63"/>
      <c r="AL36" s="63"/>
      <c r="AM36" s="109">
        <f>IF(AND(AD33&lt;5,AM33&lt;5),1,0)</f>
        <v>1</v>
      </c>
      <c r="AN36" s="63"/>
      <c r="AO36" s="63"/>
      <c r="AP36" s="63"/>
      <c r="AQ36" s="63"/>
      <c r="AR36" s="63"/>
      <c r="AS36" s="63"/>
      <c r="AT36" s="64"/>
      <c r="AU36" s="44"/>
      <c r="AV36" s="71" t="s">
        <v>50</v>
      </c>
    </row>
    <row r="37" spans="24:48" ht="13.5" thickBot="1">
      <c r="X37" s="8"/>
      <c r="Y37" s="175"/>
      <c r="Z37" s="176"/>
      <c r="AA37" s="176"/>
      <c r="AB37" s="176"/>
      <c r="AC37" s="176"/>
      <c r="AD37" s="176"/>
      <c r="AE37" s="176"/>
      <c r="AF37" s="177"/>
      <c r="AG37" s="65"/>
      <c r="AH37" s="63"/>
      <c r="AI37" s="63"/>
      <c r="AJ37" s="63"/>
      <c r="AK37" s="63"/>
      <c r="AL37" s="63"/>
      <c r="AM37" s="110" t="str">
        <f>IF($AM$36=1,"FÖRENINGEN UPPFYLLER","")</f>
        <v>FÖRENINGEN UPPFYLLER</v>
      </c>
      <c r="AN37" s="97"/>
      <c r="AO37" s="97"/>
      <c r="AP37" s="97"/>
      <c r="AQ37" s="98"/>
      <c r="AR37" s="15"/>
      <c r="AS37" s="15"/>
      <c r="AT37" s="16"/>
      <c r="AU37" s="15"/>
      <c r="AV37" s="71" t="s">
        <v>42</v>
      </c>
    </row>
    <row r="38" spans="24:48" ht="12.75">
      <c r="X38" s="8"/>
      <c r="Y38" s="267" t="s">
        <v>13</v>
      </c>
      <c r="Z38" s="268"/>
      <c r="AA38" s="268"/>
      <c r="AB38" s="268"/>
      <c r="AC38" s="268"/>
      <c r="AD38" s="268"/>
      <c r="AE38" s="268"/>
      <c r="AF38" s="269"/>
      <c r="AG38" s="65" t="s">
        <v>53</v>
      </c>
      <c r="AH38" s="43"/>
      <c r="AI38" s="43"/>
      <c r="AJ38" s="43"/>
      <c r="AK38" s="43"/>
      <c r="AL38" s="43"/>
      <c r="AM38" s="111" t="str">
        <f>IF($AM$36=1,"EJ VILLKORET FÖR BIDRAG DÅ ","")</f>
        <v>EJ VILLKORET FÖR BIDRAG DÅ </v>
      </c>
      <c r="AN38" s="43"/>
      <c r="AO38" s="43"/>
      <c r="AP38" s="43"/>
      <c r="AQ38" s="62"/>
      <c r="AR38" s="43"/>
      <c r="AS38" s="43"/>
      <c r="AT38" s="62"/>
      <c r="AU38" s="45"/>
      <c r="AV38" s="71" t="s">
        <v>41</v>
      </c>
    </row>
    <row r="39" spans="24:48" ht="12.75">
      <c r="X39" s="8"/>
      <c r="Y39" s="270"/>
      <c r="Z39" s="271"/>
      <c r="AA39" s="271"/>
      <c r="AB39" s="271"/>
      <c r="AC39" s="271"/>
      <c r="AD39" s="271"/>
      <c r="AE39" s="271"/>
      <c r="AF39" s="272"/>
      <c r="AG39" s="65" t="s">
        <v>54</v>
      </c>
      <c r="AH39" s="43"/>
      <c r="AI39" s="43"/>
      <c r="AJ39" s="43"/>
      <c r="AK39" s="43"/>
      <c r="AL39" s="43"/>
      <c r="AM39" s="111" t="str">
        <f>IF($AM$36=1,"ANTAL SAMMANKOMSTER MÅSTE","")</f>
        <v>ANTAL SAMMANKOMSTER MÅSTE</v>
      </c>
      <c r="AN39" s="43"/>
      <c r="AO39" s="43"/>
      <c r="AP39" s="43"/>
      <c r="AQ39" s="62"/>
      <c r="AR39" s="43"/>
      <c r="AS39" s="43"/>
      <c r="AT39" s="62"/>
      <c r="AU39" s="43"/>
      <c r="AV39" s="71" t="s">
        <v>51</v>
      </c>
    </row>
    <row r="40" spans="24:48" ht="13.5" thickBot="1">
      <c r="X40" s="8"/>
      <c r="Y40" s="273"/>
      <c r="Z40" s="274"/>
      <c r="AA40" s="274"/>
      <c r="AB40" s="274"/>
      <c r="AC40" s="274"/>
      <c r="AD40" s="274"/>
      <c r="AE40" s="274"/>
      <c r="AF40" s="275"/>
      <c r="AG40" s="65" t="s">
        <v>55</v>
      </c>
      <c r="AH40" s="43"/>
      <c r="AI40" s="43"/>
      <c r="AJ40" s="43"/>
      <c r="AK40" s="43"/>
      <c r="AL40" s="43"/>
      <c r="AM40" s="112" t="str">
        <f>IF($AM$36=1,"VARA MINST 5 PER TERMIN","")</f>
        <v>VARA MINST 5 PER TERMIN</v>
      </c>
      <c r="AN40" s="113"/>
      <c r="AO40" s="113"/>
      <c r="AP40" s="113"/>
      <c r="AQ40" s="114"/>
      <c r="AR40" s="43"/>
      <c r="AS40" s="43"/>
      <c r="AT40" s="62"/>
      <c r="AU40" s="43"/>
      <c r="AV40" s="71" t="s">
        <v>43</v>
      </c>
    </row>
    <row r="41" spans="24:48" ht="9.75" customHeight="1">
      <c r="X41" s="8"/>
      <c r="Y41" s="212" t="s">
        <v>14</v>
      </c>
      <c r="Z41" s="213"/>
      <c r="AA41" s="213"/>
      <c r="AB41" s="214"/>
      <c r="AC41" s="214"/>
      <c r="AD41" s="214"/>
      <c r="AE41" s="214"/>
      <c r="AF41" s="215"/>
      <c r="AG41" s="91"/>
      <c r="AH41" s="68"/>
      <c r="AI41" s="68"/>
      <c r="AJ41" s="68"/>
      <c r="AK41" s="68"/>
      <c r="AL41" s="68"/>
      <c r="AM41" s="115"/>
      <c r="AN41" s="15"/>
      <c r="AO41" s="15"/>
      <c r="AP41" s="15"/>
      <c r="AQ41" s="15"/>
      <c r="AR41" s="15"/>
      <c r="AS41" s="15"/>
      <c r="AT41" s="16"/>
      <c r="AU41" s="15"/>
      <c r="AV41" s="6"/>
    </row>
    <row r="42" spans="24:48" ht="13.5" thickBot="1">
      <c r="X42" s="8"/>
      <c r="Y42" s="216"/>
      <c r="Z42" s="217"/>
      <c r="AA42" s="217"/>
      <c r="AB42" s="217"/>
      <c r="AC42" s="217"/>
      <c r="AD42" s="217"/>
      <c r="AE42" s="217"/>
      <c r="AF42" s="218"/>
      <c r="AG42" s="166" t="s">
        <v>57</v>
      </c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8"/>
      <c r="AU42" s="60"/>
      <c r="AV42" s="6"/>
    </row>
    <row r="43" spans="1:48" ht="13.5" thickBo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136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83" t="s">
        <v>19</v>
      </c>
      <c r="AT43" s="184"/>
      <c r="AU43" s="48"/>
      <c r="AV43" s="6"/>
    </row>
    <row r="44" spans="1:48" ht="16.5" thickBot="1">
      <c r="A44" s="3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204" t="s">
        <v>37</v>
      </c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178">
        <v>2</v>
      </c>
      <c r="AT44" s="179"/>
      <c r="AU44" s="49"/>
      <c r="AV44" s="6"/>
    </row>
    <row r="45" spans="1:48" ht="13.5" thickBot="1">
      <c r="A45" s="3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30" t="s">
        <v>0</v>
      </c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2"/>
      <c r="AU45" s="42"/>
      <c r="AV45" s="6"/>
    </row>
    <row r="46" spans="1:48" ht="13.5" thickBot="1">
      <c r="A46" s="3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93">
        <f>$Y$4</f>
        <v>2024</v>
      </c>
      <c r="Z46" s="34"/>
      <c r="AA46" s="34"/>
      <c r="AB46" s="17">
        <f>$AB$4</f>
        <v>0</v>
      </c>
      <c r="AC46" s="21" t="s">
        <v>1</v>
      </c>
      <c r="AD46" s="22">
        <f>$AD$4</f>
        <v>0</v>
      </c>
      <c r="AE46" s="138" t="s">
        <v>2</v>
      </c>
      <c r="AF46" s="139"/>
      <c r="AG46" s="140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2"/>
      <c r="AU46" s="40"/>
      <c r="AV46" s="6"/>
    </row>
    <row r="47" spans="1:48" ht="13.5" thickBot="1">
      <c r="A47" s="3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56" t="s">
        <v>3</v>
      </c>
      <c r="Z47" s="157"/>
      <c r="AA47" s="157"/>
      <c r="AB47" s="158"/>
      <c r="AC47" s="155">
        <f>$AC$5</f>
        <v>0</v>
      </c>
      <c r="AD47" s="155"/>
      <c r="AE47" s="155"/>
      <c r="AF47" s="155"/>
      <c r="AG47" s="155"/>
      <c r="AH47" s="155"/>
      <c r="AI47" s="155"/>
      <c r="AJ47" s="20"/>
      <c r="AK47" s="15"/>
      <c r="AL47" s="15"/>
      <c r="AM47" s="19"/>
      <c r="AN47" s="19"/>
      <c r="AO47" s="19"/>
      <c r="AP47" s="19"/>
      <c r="AQ47" s="19"/>
      <c r="AR47" s="19"/>
      <c r="AS47" s="3"/>
      <c r="AT47" s="10"/>
      <c r="AU47" s="3"/>
      <c r="AV47" s="6"/>
    </row>
    <row r="48" spans="1:48" ht="13.5" thickBot="1">
      <c r="A48" s="3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25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7"/>
      <c r="AU48" s="41"/>
      <c r="AV48" s="6"/>
    </row>
    <row r="49" spans="1:48" ht="13.5" thickBot="1">
      <c r="A49" s="3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28"/>
      <c r="Z49" s="129"/>
      <c r="AA49" s="129"/>
      <c r="AB49" s="129"/>
      <c r="AC49" s="129"/>
      <c r="AD49" s="159" t="s">
        <v>38</v>
      </c>
      <c r="AE49" s="160"/>
      <c r="AF49" s="160"/>
      <c r="AG49" s="160"/>
      <c r="AH49" s="160"/>
      <c r="AI49" s="160"/>
      <c r="AJ49" s="160"/>
      <c r="AK49" s="160"/>
      <c r="AL49" s="161"/>
      <c r="AM49" s="143" t="s">
        <v>61</v>
      </c>
      <c r="AN49" s="144"/>
      <c r="AO49" s="144"/>
      <c r="AP49" s="144"/>
      <c r="AQ49" s="144"/>
      <c r="AR49" s="144"/>
      <c r="AS49" s="144"/>
      <c r="AT49" s="145"/>
      <c r="AU49" s="50"/>
      <c r="AV49" s="6"/>
    </row>
    <row r="50" spans="1:48" ht="33" customHeight="1">
      <c r="A50" s="3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92" t="s">
        <v>48</v>
      </c>
      <c r="Z50" s="193"/>
      <c r="AA50" s="35"/>
      <c r="AB50" s="165" t="s">
        <v>15</v>
      </c>
      <c r="AC50" s="122"/>
      <c r="AD50" s="76" t="s">
        <v>16</v>
      </c>
      <c r="AE50" s="180" t="s">
        <v>32</v>
      </c>
      <c r="AF50" s="181"/>
      <c r="AG50" s="181"/>
      <c r="AH50" s="181"/>
      <c r="AI50" s="181"/>
      <c r="AJ50" s="182"/>
      <c r="AK50" s="150"/>
      <c r="AL50" s="151"/>
      <c r="AM50" s="76" t="s">
        <v>16</v>
      </c>
      <c r="AN50" s="283" t="s">
        <v>32</v>
      </c>
      <c r="AO50" s="181"/>
      <c r="AP50" s="181"/>
      <c r="AQ50" s="181"/>
      <c r="AR50" s="296"/>
      <c r="AS50" s="94"/>
      <c r="AT50" s="72"/>
      <c r="AU50" s="51"/>
      <c r="AV50" s="6"/>
    </row>
    <row r="51" spans="1:48" ht="12.75">
      <c r="A51" s="3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94"/>
      <c r="Z51" s="195"/>
      <c r="AA51" s="36"/>
      <c r="AB51" s="200"/>
      <c r="AC51" s="201"/>
      <c r="AD51" s="77" t="s">
        <v>27</v>
      </c>
      <c r="AE51" s="152" t="s">
        <v>17</v>
      </c>
      <c r="AF51" s="153"/>
      <c r="AG51" s="154"/>
      <c r="AH51" s="152" t="s">
        <v>18</v>
      </c>
      <c r="AI51" s="153"/>
      <c r="AJ51" s="154"/>
      <c r="AK51" s="146"/>
      <c r="AL51" s="147"/>
      <c r="AM51" s="77" t="s">
        <v>27</v>
      </c>
      <c r="AN51" s="280" t="s">
        <v>58</v>
      </c>
      <c r="AO51" s="281"/>
      <c r="AP51" s="287" t="s">
        <v>60</v>
      </c>
      <c r="AQ51" s="287"/>
      <c r="AR51" s="297"/>
      <c r="AS51" s="73"/>
      <c r="AT51" s="72"/>
      <c r="AU51" s="52"/>
      <c r="AV51" s="6"/>
    </row>
    <row r="52" spans="1:48" ht="12.75" customHeight="1">
      <c r="A52" s="3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94"/>
      <c r="Z52" s="195"/>
      <c r="AA52" s="37"/>
      <c r="AB52" s="202"/>
      <c r="AC52" s="203"/>
      <c r="AD52" s="78" t="s">
        <v>47</v>
      </c>
      <c r="AE52" s="133" t="s">
        <v>56</v>
      </c>
      <c r="AF52" s="134"/>
      <c r="AG52" s="135"/>
      <c r="AH52" s="133" t="s">
        <v>56</v>
      </c>
      <c r="AI52" s="134"/>
      <c r="AJ52" s="135"/>
      <c r="AK52" s="99"/>
      <c r="AL52" s="100"/>
      <c r="AM52" s="78" t="s">
        <v>47</v>
      </c>
      <c r="AN52" s="282" t="s">
        <v>59</v>
      </c>
      <c r="AO52" s="135"/>
      <c r="AP52" s="286" t="s">
        <v>59</v>
      </c>
      <c r="AQ52" s="286"/>
      <c r="AR52" s="290"/>
      <c r="AS52" s="84"/>
      <c r="AT52" s="74"/>
      <c r="AU52" s="53"/>
      <c r="AV52" s="6"/>
    </row>
    <row r="53" spans="1:48" ht="12.75">
      <c r="A53" s="3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98"/>
      <c r="Z53" s="199"/>
      <c r="AA53" s="39"/>
      <c r="AB53" s="190" t="s">
        <v>23</v>
      </c>
      <c r="AC53" s="191"/>
      <c r="AD53" s="12">
        <f>AD28</f>
        <v>0</v>
      </c>
      <c r="AE53" s="122">
        <f>AE28</f>
        <v>0</v>
      </c>
      <c r="AF53" s="123"/>
      <c r="AG53" s="124"/>
      <c r="AH53" s="122">
        <f>AH28</f>
        <v>0</v>
      </c>
      <c r="AI53" s="123"/>
      <c r="AJ53" s="124"/>
      <c r="AK53" s="106"/>
      <c r="AL53" s="3"/>
      <c r="AM53" s="284">
        <f>AM28</f>
        <v>0</v>
      </c>
      <c r="AN53" s="300">
        <f>AN28</f>
        <v>0</v>
      </c>
      <c r="AO53" s="289"/>
      <c r="AP53" s="288">
        <f>AP28</f>
        <v>0</v>
      </c>
      <c r="AQ53" s="289"/>
      <c r="AR53" s="291"/>
      <c r="AS53" s="15"/>
      <c r="AT53" s="16"/>
      <c r="AU53" s="15"/>
      <c r="AV53" s="6"/>
    </row>
    <row r="54" spans="1:48" ht="12.75">
      <c r="A54" s="3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48"/>
      <c r="Z54" s="149"/>
      <c r="AA54" s="38"/>
      <c r="AB54" s="188"/>
      <c r="AC54" s="189"/>
      <c r="AD54" s="11"/>
      <c r="AE54" s="116"/>
      <c r="AF54" s="117"/>
      <c r="AG54" s="118"/>
      <c r="AH54" s="116"/>
      <c r="AI54" s="117"/>
      <c r="AJ54" s="118"/>
      <c r="AK54" s="107"/>
      <c r="AL54" s="108"/>
      <c r="AM54" s="306"/>
      <c r="AN54" s="307"/>
      <c r="AO54" s="308"/>
      <c r="AP54" s="309"/>
      <c r="AQ54" s="308"/>
      <c r="AR54" s="291"/>
      <c r="AS54" s="276"/>
      <c r="AT54" s="83"/>
      <c r="AU54" s="54">
        <f aca="true" t="shared" si="2" ref="AU54:AU82">IF(AV54="orimlig redovisning",1,0)</f>
        <v>0</v>
      </c>
      <c r="AV54" s="14">
        <f aca="true" t="shared" si="3" ref="AV54:AV82">IF(OR(SUM(AE54:AL54)&lt;AD54*$AU$13,SUM(AE54:AL54)&gt;AD54*$AU$14,SUM(AN54:AP54)&lt;AM54*$AU$13,SUM(AN54:AP54)&gt;AM54*$AU$14),"ORIMLIG REDOVISNING","")</f>
      </c>
    </row>
    <row r="55" spans="1:48" ht="12.75">
      <c r="A55" s="3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48"/>
      <c r="Z55" s="149"/>
      <c r="AA55" s="38"/>
      <c r="AB55" s="188"/>
      <c r="AC55" s="189"/>
      <c r="AD55" s="11"/>
      <c r="AE55" s="116"/>
      <c r="AF55" s="117"/>
      <c r="AG55" s="118"/>
      <c r="AH55" s="116"/>
      <c r="AI55" s="117"/>
      <c r="AJ55" s="118"/>
      <c r="AK55" s="107"/>
      <c r="AL55" s="108"/>
      <c r="AM55" s="306"/>
      <c r="AN55" s="307"/>
      <c r="AO55" s="308"/>
      <c r="AP55" s="309"/>
      <c r="AQ55" s="308"/>
      <c r="AR55" s="291"/>
      <c r="AS55" s="276"/>
      <c r="AT55" s="83"/>
      <c r="AU55" s="54">
        <f t="shared" si="2"/>
        <v>0</v>
      </c>
      <c r="AV55" s="14">
        <f t="shared" si="3"/>
      </c>
    </row>
    <row r="56" spans="1:48" ht="12.75">
      <c r="A56" s="3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48"/>
      <c r="Z56" s="149"/>
      <c r="AA56" s="38"/>
      <c r="AB56" s="188"/>
      <c r="AC56" s="189"/>
      <c r="AD56" s="27"/>
      <c r="AE56" s="116"/>
      <c r="AF56" s="117"/>
      <c r="AG56" s="118"/>
      <c r="AH56" s="116"/>
      <c r="AI56" s="117"/>
      <c r="AJ56" s="118"/>
      <c r="AK56" s="107"/>
      <c r="AL56" s="108"/>
      <c r="AM56" s="306"/>
      <c r="AN56" s="307"/>
      <c r="AO56" s="308"/>
      <c r="AP56" s="309"/>
      <c r="AQ56" s="308"/>
      <c r="AR56" s="291"/>
      <c r="AS56" s="276"/>
      <c r="AT56" s="83"/>
      <c r="AU56" s="54">
        <f t="shared" si="2"/>
        <v>0</v>
      </c>
      <c r="AV56" s="14">
        <f t="shared" si="3"/>
      </c>
    </row>
    <row r="57" spans="1:48" ht="12.75">
      <c r="A57" s="3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48"/>
      <c r="Z57" s="149"/>
      <c r="AA57" s="38"/>
      <c r="AB57" s="188"/>
      <c r="AC57" s="189"/>
      <c r="AD57" s="27"/>
      <c r="AE57" s="116"/>
      <c r="AF57" s="117"/>
      <c r="AG57" s="118"/>
      <c r="AH57" s="116"/>
      <c r="AI57" s="117"/>
      <c r="AJ57" s="118"/>
      <c r="AK57" s="107"/>
      <c r="AL57" s="108"/>
      <c r="AM57" s="306"/>
      <c r="AN57" s="307"/>
      <c r="AO57" s="308"/>
      <c r="AP57" s="309"/>
      <c r="AQ57" s="308"/>
      <c r="AR57" s="291"/>
      <c r="AS57" s="276"/>
      <c r="AT57" s="83"/>
      <c r="AU57" s="54">
        <f t="shared" si="2"/>
        <v>0</v>
      </c>
      <c r="AV57" s="14">
        <f t="shared" si="3"/>
      </c>
    </row>
    <row r="58" spans="1:48" ht="12.75">
      <c r="A58" s="3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48"/>
      <c r="Z58" s="149"/>
      <c r="AA58" s="38"/>
      <c r="AB58" s="188"/>
      <c r="AC58" s="189"/>
      <c r="AD58" s="27"/>
      <c r="AE58" s="116"/>
      <c r="AF58" s="117"/>
      <c r="AG58" s="118"/>
      <c r="AH58" s="116"/>
      <c r="AI58" s="117"/>
      <c r="AJ58" s="118"/>
      <c r="AK58" s="107"/>
      <c r="AL58" s="108"/>
      <c r="AM58" s="306"/>
      <c r="AN58" s="307"/>
      <c r="AO58" s="308"/>
      <c r="AP58" s="309"/>
      <c r="AQ58" s="308"/>
      <c r="AR58" s="291"/>
      <c r="AS58" s="276"/>
      <c r="AT58" s="83"/>
      <c r="AU58" s="54">
        <f t="shared" si="2"/>
        <v>0</v>
      </c>
      <c r="AV58" s="14">
        <f t="shared" si="3"/>
      </c>
    </row>
    <row r="59" spans="1:48" ht="12.75">
      <c r="A59" s="3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48"/>
      <c r="Z59" s="149"/>
      <c r="AA59" s="38"/>
      <c r="AB59" s="188"/>
      <c r="AC59" s="189"/>
      <c r="AD59" s="27"/>
      <c r="AE59" s="116"/>
      <c r="AF59" s="117"/>
      <c r="AG59" s="118"/>
      <c r="AH59" s="116"/>
      <c r="AI59" s="117"/>
      <c r="AJ59" s="118"/>
      <c r="AK59" s="107"/>
      <c r="AL59" s="108"/>
      <c r="AM59" s="306"/>
      <c r="AN59" s="307"/>
      <c r="AO59" s="308"/>
      <c r="AP59" s="309"/>
      <c r="AQ59" s="308"/>
      <c r="AR59" s="291"/>
      <c r="AS59" s="276"/>
      <c r="AT59" s="83"/>
      <c r="AU59" s="54">
        <f t="shared" si="2"/>
        <v>0</v>
      </c>
      <c r="AV59" s="14">
        <f t="shared" si="3"/>
      </c>
    </row>
    <row r="60" spans="1:48" ht="12.75">
      <c r="A60" s="3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48"/>
      <c r="Z60" s="149"/>
      <c r="AA60" s="38"/>
      <c r="AB60" s="188"/>
      <c r="AC60" s="189"/>
      <c r="AD60" s="27"/>
      <c r="AE60" s="116"/>
      <c r="AF60" s="117"/>
      <c r="AG60" s="118"/>
      <c r="AH60" s="116"/>
      <c r="AI60" s="117"/>
      <c r="AJ60" s="118"/>
      <c r="AK60" s="107"/>
      <c r="AL60" s="108"/>
      <c r="AM60" s="306"/>
      <c r="AN60" s="307"/>
      <c r="AO60" s="308"/>
      <c r="AP60" s="309"/>
      <c r="AQ60" s="308"/>
      <c r="AR60" s="291"/>
      <c r="AS60" s="276"/>
      <c r="AT60" s="83"/>
      <c r="AU60" s="54">
        <f t="shared" si="2"/>
        <v>0</v>
      </c>
      <c r="AV60" s="14">
        <f t="shared" si="3"/>
      </c>
    </row>
    <row r="61" spans="1:48" ht="12.75">
      <c r="A61" s="3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48"/>
      <c r="Z61" s="149"/>
      <c r="AA61" s="38"/>
      <c r="AB61" s="188"/>
      <c r="AC61" s="189"/>
      <c r="AD61" s="27"/>
      <c r="AE61" s="116"/>
      <c r="AF61" s="117"/>
      <c r="AG61" s="118"/>
      <c r="AH61" s="116"/>
      <c r="AI61" s="117"/>
      <c r="AJ61" s="118"/>
      <c r="AK61" s="107"/>
      <c r="AL61" s="108"/>
      <c r="AM61" s="306"/>
      <c r="AN61" s="307"/>
      <c r="AO61" s="308"/>
      <c r="AP61" s="309"/>
      <c r="AQ61" s="308"/>
      <c r="AR61" s="291"/>
      <c r="AS61" s="276"/>
      <c r="AT61" s="83"/>
      <c r="AU61" s="54">
        <f t="shared" si="2"/>
        <v>0</v>
      </c>
      <c r="AV61" s="14">
        <f t="shared" si="3"/>
      </c>
    </row>
    <row r="62" spans="1:48" ht="12.75">
      <c r="A62" s="3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48"/>
      <c r="Z62" s="149"/>
      <c r="AA62" s="38"/>
      <c r="AB62" s="188"/>
      <c r="AC62" s="189"/>
      <c r="AD62" s="27"/>
      <c r="AE62" s="116"/>
      <c r="AF62" s="117"/>
      <c r="AG62" s="118"/>
      <c r="AH62" s="116"/>
      <c r="AI62" s="117"/>
      <c r="AJ62" s="118"/>
      <c r="AK62" s="107"/>
      <c r="AL62" s="108"/>
      <c r="AM62" s="306"/>
      <c r="AN62" s="307"/>
      <c r="AO62" s="308"/>
      <c r="AP62" s="309"/>
      <c r="AQ62" s="308"/>
      <c r="AR62" s="291"/>
      <c r="AS62" s="276"/>
      <c r="AT62" s="83"/>
      <c r="AU62" s="54">
        <f t="shared" si="2"/>
        <v>0</v>
      </c>
      <c r="AV62" s="14">
        <f t="shared" si="3"/>
      </c>
    </row>
    <row r="63" spans="1:48" ht="12.75">
      <c r="A63" s="3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48"/>
      <c r="Z63" s="149"/>
      <c r="AA63" s="38"/>
      <c r="AB63" s="188"/>
      <c r="AC63" s="189"/>
      <c r="AD63" s="27"/>
      <c r="AE63" s="116"/>
      <c r="AF63" s="117"/>
      <c r="AG63" s="118"/>
      <c r="AH63" s="116"/>
      <c r="AI63" s="117"/>
      <c r="AJ63" s="118"/>
      <c r="AK63" s="107"/>
      <c r="AL63" s="108"/>
      <c r="AM63" s="306"/>
      <c r="AN63" s="307"/>
      <c r="AO63" s="308"/>
      <c r="AP63" s="309"/>
      <c r="AQ63" s="308"/>
      <c r="AR63" s="291"/>
      <c r="AS63" s="276"/>
      <c r="AT63" s="83"/>
      <c r="AU63" s="54">
        <f t="shared" si="2"/>
        <v>0</v>
      </c>
      <c r="AV63" s="14">
        <f t="shared" si="3"/>
      </c>
    </row>
    <row r="64" spans="1:48" ht="12.75">
      <c r="A64" s="3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48"/>
      <c r="Z64" s="149"/>
      <c r="AA64" s="38"/>
      <c r="AB64" s="188"/>
      <c r="AC64" s="189"/>
      <c r="AD64" s="27"/>
      <c r="AE64" s="116"/>
      <c r="AF64" s="117"/>
      <c r="AG64" s="118"/>
      <c r="AH64" s="116"/>
      <c r="AI64" s="117"/>
      <c r="AJ64" s="118"/>
      <c r="AK64" s="107"/>
      <c r="AL64" s="108"/>
      <c r="AM64" s="306"/>
      <c r="AN64" s="307"/>
      <c r="AO64" s="308"/>
      <c r="AP64" s="309"/>
      <c r="AQ64" s="308"/>
      <c r="AR64" s="291"/>
      <c r="AS64" s="276"/>
      <c r="AT64" s="83"/>
      <c r="AU64" s="54">
        <f t="shared" si="2"/>
        <v>0</v>
      </c>
      <c r="AV64" s="14">
        <f t="shared" si="3"/>
      </c>
    </row>
    <row r="65" spans="1:48" ht="12.75">
      <c r="A65" s="3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48"/>
      <c r="Z65" s="149"/>
      <c r="AA65" s="38"/>
      <c r="AB65" s="188"/>
      <c r="AC65" s="189"/>
      <c r="AD65" s="27"/>
      <c r="AE65" s="116"/>
      <c r="AF65" s="117"/>
      <c r="AG65" s="118"/>
      <c r="AH65" s="116"/>
      <c r="AI65" s="117"/>
      <c r="AJ65" s="118"/>
      <c r="AK65" s="107"/>
      <c r="AL65" s="108"/>
      <c r="AM65" s="306"/>
      <c r="AN65" s="307"/>
      <c r="AO65" s="308"/>
      <c r="AP65" s="309"/>
      <c r="AQ65" s="308"/>
      <c r="AR65" s="291"/>
      <c r="AS65" s="276"/>
      <c r="AT65" s="83"/>
      <c r="AU65" s="54">
        <f t="shared" si="2"/>
        <v>0</v>
      </c>
      <c r="AV65" s="14">
        <f t="shared" si="3"/>
      </c>
    </row>
    <row r="66" spans="1:48" ht="12.75">
      <c r="A66" s="3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48"/>
      <c r="Z66" s="149"/>
      <c r="AA66" s="38"/>
      <c r="AB66" s="188"/>
      <c r="AC66" s="189"/>
      <c r="AD66" s="27"/>
      <c r="AE66" s="116"/>
      <c r="AF66" s="117"/>
      <c r="AG66" s="118"/>
      <c r="AH66" s="116"/>
      <c r="AI66" s="117"/>
      <c r="AJ66" s="118"/>
      <c r="AK66" s="107"/>
      <c r="AL66" s="108"/>
      <c r="AM66" s="306"/>
      <c r="AN66" s="307"/>
      <c r="AO66" s="308"/>
      <c r="AP66" s="309"/>
      <c r="AQ66" s="308"/>
      <c r="AR66" s="291"/>
      <c r="AS66" s="276"/>
      <c r="AT66" s="83"/>
      <c r="AU66" s="54">
        <f t="shared" si="2"/>
        <v>0</v>
      </c>
      <c r="AV66" s="14">
        <f t="shared" si="3"/>
      </c>
    </row>
    <row r="67" spans="1:48" ht="12.75">
      <c r="A67" s="3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48"/>
      <c r="Z67" s="149"/>
      <c r="AA67" s="38"/>
      <c r="AB67" s="188"/>
      <c r="AC67" s="189"/>
      <c r="AD67" s="27"/>
      <c r="AE67" s="116"/>
      <c r="AF67" s="117"/>
      <c r="AG67" s="118"/>
      <c r="AH67" s="116"/>
      <c r="AI67" s="117"/>
      <c r="AJ67" s="118"/>
      <c r="AK67" s="107"/>
      <c r="AL67" s="108"/>
      <c r="AM67" s="306"/>
      <c r="AN67" s="307"/>
      <c r="AO67" s="308"/>
      <c r="AP67" s="309"/>
      <c r="AQ67" s="308"/>
      <c r="AR67" s="291"/>
      <c r="AS67" s="276"/>
      <c r="AT67" s="83"/>
      <c r="AU67" s="54">
        <f t="shared" si="2"/>
        <v>0</v>
      </c>
      <c r="AV67" s="14">
        <f t="shared" si="3"/>
      </c>
    </row>
    <row r="68" spans="1:48" ht="12.75">
      <c r="A68" s="3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48"/>
      <c r="Z68" s="149"/>
      <c r="AA68" s="38"/>
      <c r="AB68" s="188"/>
      <c r="AC68" s="189"/>
      <c r="AD68" s="27"/>
      <c r="AE68" s="116"/>
      <c r="AF68" s="117"/>
      <c r="AG68" s="118"/>
      <c r="AH68" s="116"/>
      <c r="AI68" s="117"/>
      <c r="AJ68" s="118"/>
      <c r="AK68" s="107"/>
      <c r="AL68" s="108"/>
      <c r="AM68" s="306"/>
      <c r="AN68" s="307"/>
      <c r="AO68" s="308"/>
      <c r="AP68" s="309"/>
      <c r="AQ68" s="308"/>
      <c r="AR68" s="291"/>
      <c r="AS68" s="276"/>
      <c r="AT68" s="83"/>
      <c r="AU68" s="54">
        <f t="shared" si="2"/>
        <v>0</v>
      </c>
      <c r="AV68" s="14">
        <f t="shared" si="3"/>
      </c>
    </row>
    <row r="69" spans="1:48" ht="12.75">
      <c r="A69" s="3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48"/>
      <c r="Z69" s="149"/>
      <c r="AA69" s="38"/>
      <c r="AB69" s="188"/>
      <c r="AC69" s="189"/>
      <c r="AD69" s="27"/>
      <c r="AE69" s="116"/>
      <c r="AF69" s="117"/>
      <c r="AG69" s="118"/>
      <c r="AH69" s="116"/>
      <c r="AI69" s="117"/>
      <c r="AJ69" s="118"/>
      <c r="AK69" s="107"/>
      <c r="AL69" s="108"/>
      <c r="AM69" s="306"/>
      <c r="AN69" s="307"/>
      <c r="AO69" s="308"/>
      <c r="AP69" s="309"/>
      <c r="AQ69" s="308"/>
      <c r="AR69" s="291"/>
      <c r="AS69" s="276"/>
      <c r="AT69" s="83"/>
      <c r="AU69" s="54">
        <f t="shared" si="2"/>
        <v>0</v>
      </c>
      <c r="AV69" s="14">
        <f t="shared" si="3"/>
      </c>
    </row>
    <row r="70" spans="1:48" ht="12.75">
      <c r="A70" s="3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48"/>
      <c r="Z70" s="149"/>
      <c r="AA70" s="38"/>
      <c r="AB70" s="188"/>
      <c r="AC70" s="189"/>
      <c r="AD70" s="27"/>
      <c r="AE70" s="116"/>
      <c r="AF70" s="117"/>
      <c r="AG70" s="118"/>
      <c r="AH70" s="116"/>
      <c r="AI70" s="117"/>
      <c r="AJ70" s="118"/>
      <c r="AK70" s="107"/>
      <c r="AL70" s="108"/>
      <c r="AM70" s="306"/>
      <c r="AN70" s="307"/>
      <c r="AO70" s="308"/>
      <c r="AP70" s="309"/>
      <c r="AQ70" s="308"/>
      <c r="AR70" s="291"/>
      <c r="AS70" s="276"/>
      <c r="AT70" s="83"/>
      <c r="AU70" s="54">
        <f t="shared" si="2"/>
        <v>0</v>
      </c>
      <c r="AV70" s="14">
        <f t="shared" si="3"/>
      </c>
    </row>
    <row r="71" spans="1:48" ht="12.75">
      <c r="A71" s="3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48"/>
      <c r="Z71" s="149"/>
      <c r="AA71" s="38"/>
      <c r="AB71" s="188"/>
      <c r="AC71" s="189"/>
      <c r="AD71" s="27"/>
      <c r="AE71" s="116"/>
      <c r="AF71" s="117"/>
      <c r="AG71" s="118"/>
      <c r="AH71" s="116"/>
      <c r="AI71" s="117"/>
      <c r="AJ71" s="118"/>
      <c r="AK71" s="107"/>
      <c r="AL71" s="108"/>
      <c r="AM71" s="306"/>
      <c r="AN71" s="307"/>
      <c r="AO71" s="308"/>
      <c r="AP71" s="309"/>
      <c r="AQ71" s="308"/>
      <c r="AR71" s="291"/>
      <c r="AS71" s="276"/>
      <c r="AT71" s="83"/>
      <c r="AU71" s="54">
        <f t="shared" si="2"/>
        <v>0</v>
      </c>
      <c r="AV71" s="14">
        <f t="shared" si="3"/>
      </c>
    </row>
    <row r="72" spans="1:48" ht="12.75">
      <c r="A72" s="3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48"/>
      <c r="Z72" s="149"/>
      <c r="AA72" s="38"/>
      <c r="AB72" s="188"/>
      <c r="AC72" s="189"/>
      <c r="AD72" s="27"/>
      <c r="AE72" s="116"/>
      <c r="AF72" s="117"/>
      <c r="AG72" s="118"/>
      <c r="AH72" s="116"/>
      <c r="AI72" s="117"/>
      <c r="AJ72" s="118"/>
      <c r="AK72" s="107"/>
      <c r="AL72" s="108"/>
      <c r="AM72" s="306"/>
      <c r="AN72" s="307"/>
      <c r="AO72" s="308"/>
      <c r="AP72" s="309"/>
      <c r="AQ72" s="308"/>
      <c r="AR72" s="291"/>
      <c r="AS72" s="276"/>
      <c r="AT72" s="83"/>
      <c r="AU72" s="54">
        <f t="shared" si="2"/>
        <v>0</v>
      </c>
      <c r="AV72" s="14">
        <f t="shared" si="3"/>
      </c>
    </row>
    <row r="73" spans="1:48" ht="12.75">
      <c r="A73" s="3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48"/>
      <c r="Z73" s="149"/>
      <c r="AA73" s="38"/>
      <c r="AB73" s="188"/>
      <c r="AC73" s="189"/>
      <c r="AD73" s="27"/>
      <c r="AE73" s="116"/>
      <c r="AF73" s="117"/>
      <c r="AG73" s="118"/>
      <c r="AH73" s="116"/>
      <c r="AI73" s="117"/>
      <c r="AJ73" s="118"/>
      <c r="AK73" s="107"/>
      <c r="AL73" s="108"/>
      <c r="AM73" s="306"/>
      <c r="AN73" s="307"/>
      <c r="AO73" s="308"/>
      <c r="AP73" s="309"/>
      <c r="AQ73" s="308"/>
      <c r="AR73" s="291"/>
      <c r="AS73" s="276"/>
      <c r="AT73" s="83"/>
      <c r="AU73" s="54">
        <f t="shared" si="2"/>
        <v>0</v>
      </c>
      <c r="AV73" s="14">
        <f t="shared" si="3"/>
      </c>
    </row>
    <row r="74" spans="1:48" ht="12.75">
      <c r="A74" s="3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48"/>
      <c r="Z74" s="149"/>
      <c r="AA74" s="38"/>
      <c r="AB74" s="188"/>
      <c r="AC74" s="189"/>
      <c r="AD74" s="27"/>
      <c r="AE74" s="116"/>
      <c r="AF74" s="117"/>
      <c r="AG74" s="118"/>
      <c r="AH74" s="116"/>
      <c r="AI74" s="117"/>
      <c r="AJ74" s="118"/>
      <c r="AK74" s="107"/>
      <c r="AL74" s="108"/>
      <c r="AM74" s="306"/>
      <c r="AN74" s="307"/>
      <c r="AO74" s="308"/>
      <c r="AP74" s="309"/>
      <c r="AQ74" s="308"/>
      <c r="AR74" s="291"/>
      <c r="AS74" s="276"/>
      <c r="AT74" s="83"/>
      <c r="AU74" s="54">
        <f t="shared" si="2"/>
        <v>0</v>
      </c>
      <c r="AV74" s="14">
        <f t="shared" si="3"/>
      </c>
    </row>
    <row r="75" spans="1:48" ht="12.75">
      <c r="A75" s="3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48"/>
      <c r="Z75" s="149"/>
      <c r="AA75" s="38"/>
      <c r="AB75" s="188"/>
      <c r="AC75" s="189"/>
      <c r="AD75" s="27"/>
      <c r="AE75" s="116"/>
      <c r="AF75" s="117"/>
      <c r="AG75" s="118"/>
      <c r="AH75" s="116"/>
      <c r="AI75" s="117"/>
      <c r="AJ75" s="118"/>
      <c r="AK75" s="107"/>
      <c r="AL75" s="108"/>
      <c r="AM75" s="306"/>
      <c r="AN75" s="307"/>
      <c r="AO75" s="308"/>
      <c r="AP75" s="309"/>
      <c r="AQ75" s="308"/>
      <c r="AR75" s="291"/>
      <c r="AS75" s="276"/>
      <c r="AT75" s="83"/>
      <c r="AU75" s="54">
        <f t="shared" si="2"/>
        <v>0</v>
      </c>
      <c r="AV75" s="14">
        <f t="shared" si="3"/>
      </c>
    </row>
    <row r="76" spans="1:48" ht="12.7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48"/>
      <c r="Z76" s="149"/>
      <c r="AA76" s="38"/>
      <c r="AB76" s="188"/>
      <c r="AC76" s="189"/>
      <c r="AD76" s="27"/>
      <c r="AE76" s="116"/>
      <c r="AF76" s="117"/>
      <c r="AG76" s="118"/>
      <c r="AH76" s="116"/>
      <c r="AI76" s="117"/>
      <c r="AJ76" s="118"/>
      <c r="AK76" s="107"/>
      <c r="AL76" s="108"/>
      <c r="AM76" s="306"/>
      <c r="AN76" s="307"/>
      <c r="AO76" s="308"/>
      <c r="AP76" s="309"/>
      <c r="AQ76" s="308"/>
      <c r="AR76" s="291"/>
      <c r="AS76" s="276"/>
      <c r="AT76" s="83"/>
      <c r="AU76" s="54">
        <f t="shared" si="2"/>
        <v>0</v>
      </c>
      <c r="AV76" s="14">
        <f t="shared" si="3"/>
      </c>
    </row>
    <row r="77" spans="1:48" ht="12.75">
      <c r="A77" s="3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48"/>
      <c r="Z77" s="149"/>
      <c r="AA77" s="38"/>
      <c r="AB77" s="188"/>
      <c r="AC77" s="189"/>
      <c r="AD77" s="27"/>
      <c r="AE77" s="116"/>
      <c r="AF77" s="117"/>
      <c r="AG77" s="118"/>
      <c r="AH77" s="116"/>
      <c r="AI77" s="117"/>
      <c r="AJ77" s="118"/>
      <c r="AK77" s="107"/>
      <c r="AL77" s="108"/>
      <c r="AM77" s="306"/>
      <c r="AN77" s="307"/>
      <c r="AO77" s="308"/>
      <c r="AP77" s="309"/>
      <c r="AQ77" s="308"/>
      <c r="AR77" s="291"/>
      <c r="AS77" s="276"/>
      <c r="AT77" s="83"/>
      <c r="AU77" s="54">
        <f t="shared" si="2"/>
        <v>0</v>
      </c>
      <c r="AV77" s="14">
        <f t="shared" si="3"/>
      </c>
    </row>
    <row r="78" spans="1:48" ht="12.75">
      <c r="A78" s="3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48"/>
      <c r="Z78" s="149"/>
      <c r="AA78" s="38"/>
      <c r="AB78" s="188"/>
      <c r="AC78" s="189"/>
      <c r="AD78" s="27"/>
      <c r="AE78" s="116"/>
      <c r="AF78" s="117"/>
      <c r="AG78" s="118"/>
      <c r="AH78" s="116"/>
      <c r="AI78" s="117"/>
      <c r="AJ78" s="118"/>
      <c r="AK78" s="107"/>
      <c r="AL78" s="108"/>
      <c r="AM78" s="306"/>
      <c r="AN78" s="307"/>
      <c r="AO78" s="308"/>
      <c r="AP78" s="309"/>
      <c r="AQ78" s="308"/>
      <c r="AR78" s="291"/>
      <c r="AS78" s="276"/>
      <c r="AT78" s="83"/>
      <c r="AU78" s="54">
        <f t="shared" si="2"/>
        <v>0</v>
      </c>
      <c r="AV78" s="14">
        <f t="shared" si="3"/>
      </c>
    </row>
    <row r="79" spans="1:48" ht="12.75">
      <c r="A79" s="3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48"/>
      <c r="Z79" s="149"/>
      <c r="AA79" s="38"/>
      <c r="AB79" s="188"/>
      <c r="AC79" s="189"/>
      <c r="AD79" s="27"/>
      <c r="AE79" s="116"/>
      <c r="AF79" s="117"/>
      <c r="AG79" s="118"/>
      <c r="AH79" s="116"/>
      <c r="AI79" s="117"/>
      <c r="AJ79" s="118"/>
      <c r="AK79" s="107"/>
      <c r="AL79" s="108"/>
      <c r="AM79" s="306"/>
      <c r="AN79" s="307"/>
      <c r="AO79" s="308"/>
      <c r="AP79" s="309"/>
      <c r="AQ79" s="308"/>
      <c r="AR79" s="291"/>
      <c r="AS79" s="276"/>
      <c r="AT79" s="83"/>
      <c r="AU79" s="54">
        <f t="shared" si="2"/>
        <v>0</v>
      </c>
      <c r="AV79" s="14">
        <f t="shared" si="3"/>
      </c>
    </row>
    <row r="80" spans="1:48" ht="12.75">
      <c r="A80" s="3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48"/>
      <c r="Z80" s="149"/>
      <c r="AA80" s="38"/>
      <c r="AB80" s="188"/>
      <c r="AC80" s="189"/>
      <c r="AD80" s="27"/>
      <c r="AE80" s="116"/>
      <c r="AF80" s="117"/>
      <c r="AG80" s="118"/>
      <c r="AH80" s="116"/>
      <c r="AI80" s="117"/>
      <c r="AJ80" s="118"/>
      <c r="AK80" s="107"/>
      <c r="AL80" s="108"/>
      <c r="AM80" s="306"/>
      <c r="AN80" s="307"/>
      <c r="AO80" s="308"/>
      <c r="AP80" s="309"/>
      <c r="AQ80" s="308"/>
      <c r="AR80" s="291"/>
      <c r="AS80" s="276"/>
      <c r="AT80" s="83"/>
      <c r="AU80" s="54">
        <f t="shared" si="2"/>
        <v>0</v>
      </c>
      <c r="AV80" s="14">
        <f t="shared" si="3"/>
      </c>
    </row>
    <row r="81" spans="1:48" ht="12.75">
      <c r="A81" s="3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48"/>
      <c r="Z81" s="149"/>
      <c r="AA81" s="38"/>
      <c r="AB81" s="188"/>
      <c r="AC81" s="189"/>
      <c r="AD81" s="27"/>
      <c r="AE81" s="116"/>
      <c r="AF81" s="117"/>
      <c r="AG81" s="118"/>
      <c r="AH81" s="116"/>
      <c r="AI81" s="117"/>
      <c r="AJ81" s="118"/>
      <c r="AK81" s="107"/>
      <c r="AL81" s="108"/>
      <c r="AM81" s="306"/>
      <c r="AN81" s="307"/>
      <c r="AO81" s="308"/>
      <c r="AP81" s="309"/>
      <c r="AQ81" s="308"/>
      <c r="AR81" s="291"/>
      <c r="AS81" s="276"/>
      <c r="AT81" s="83"/>
      <c r="AU81" s="54">
        <f t="shared" si="2"/>
        <v>0</v>
      </c>
      <c r="AV81" s="14">
        <f t="shared" si="3"/>
      </c>
    </row>
    <row r="82" spans="1:48" ht="12.75">
      <c r="A82" s="3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48"/>
      <c r="Z82" s="149"/>
      <c r="AA82" s="38"/>
      <c r="AB82" s="188"/>
      <c r="AC82" s="189"/>
      <c r="AD82" s="27"/>
      <c r="AE82" s="116"/>
      <c r="AF82" s="117"/>
      <c r="AG82" s="118"/>
      <c r="AH82" s="116"/>
      <c r="AI82" s="117"/>
      <c r="AJ82" s="118"/>
      <c r="AK82" s="107"/>
      <c r="AL82" s="108"/>
      <c r="AM82" s="306"/>
      <c r="AN82" s="307"/>
      <c r="AO82" s="308"/>
      <c r="AP82" s="309"/>
      <c r="AQ82" s="308"/>
      <c r="AR82" s="291"/>
      <c r="AS82" s="276"/>
      <c r="AT82" s="83"/>
      <c r="AU82" s="54">
        <f t="shared" si="2"/>
        <v>0</v>
      </c>
      <c r="AV82" s="14">
        <f t="shared" si="3"/>
      </c>
    </row>
    <row r="83" spans="1:48" ht="13.5" thickBot="1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196" t="s">
        <v>22</v>
      </c>
      <c r="Z83" s="197"/>
      <c r="AA83" s="197"/>
      <c r="AB83" s="197"/>
      <c r="AC83" s="197"/>
      <c r="AD83" s="18">
        <f>SUM(AD53:AD82)</f>
        <v>0</v>
      </c>
      <c r="AE83" s="119">
        <f>SUM(AE53:AE82)</f>
        <v>0</v>
      </c>
      <c r="AF83" s="120"/>
      <c r="AG83" s="121"/>
      <c r="AH83" s="119">
        <f>SUM(AH53:AH82)</f>
        <v>0</v>
      </c>
      <c r="AI83" s="120"/>
      <c r="AJ83" s="121"/>
      <c r="AK83" s="103"/>
      <c r="AL83" s="85"/>
      <c r="AM83" s="299">
        <f>SUM(AM53:AM82)</f>
        <v>0</v>
      </c>
      <c r="AN83" s="119">
        <f>SUM(AN53:AN82)</f>
        <v>0</v>
      </c>
      <c r="AO83" s="121"/>
      <c r="AP83" s="119">
        <f>SUM(AP53:AP82)</f>
        <v>0</v>
      </c>
      <c r="AQ83" s="121"/>
      <c r="AR83" s="298"/>
      <c r="AS83" s="92"/>
      <c r="AT83" s="85"/>
      <c r="AU83" s="3"/>
      <c r="AV83" s="6"/>
    </row>
    <row r="84" spans="25:48" ht="13.5" thickBot="1">
      <c r="Y84" s="136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83" t="s">
        <v>19</v>
      </c>
      <c r="AT84" s="184"/>
      <c r="AU84" s="48"/>
      <c r="AV84" s="6"/>
    </row>
    <row r="85" spans="25:48" ht="16.5" thickBot="1">
      <c r="Y85" s="204" t="s">
        <v>37</v>
      </c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178">
        <v>3</v>
      </c>
      <c r="AT85" s="179"/>
      <c r="AU85" s="49"/>
      <c r="AV85" s="6"/>
    </row>
    <row r="86" spans="25:48" ht="13.5" thickBot="1">
      <c r="Y86" s="130" t="s">
        <v>0</v>
      </c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2"/>
      <c r="AU86" s="42"/>
      <c r="AV86" s="6"/>
    </row>
    <row r="87" spans="25:48" ht="13.5" thickBot="1">
      <c r="Y87" s="93">
        <f>$Y$4</f>
        <v>2024</v>
      </c>
      <c r="Z87" s="34"/>
      <c r="AA87" s="34"/>
      <c r="AB87" s="17">
        <f>$AB$4</f>
        <v>0</v>
      </c>
      <c r="AC87" s="21" t="s">
        <v>1</v>
      </c>
      <c r="AD87" s="22">
        <f>$AD$4</f>
        <v>0</v>
      </c>
      <c r="AE87" s="138" t="s">
        <v>2</v>
      </c>
      <c r="AF87" s="139"/>
      <c r="AG87" s="140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2"/>
      <c r="AU87" s="40"/>
      <c r="AV87" s="6"/>
    </row>
    <row r="88" spans="25:48" ht="13.5" thickBot="1">
      <c r="Y88" s="156" t="s">
        <v>3</v>
      </c>
      <c r="Z88" s="157"/>
      <c r="AA88" s="157"/>
      <c r="AB88" s="158"/>
      <c r="AC88" s="155">
        <f>$AC$5</f>
        <v>0</v>
      </c>
      <c r="AD88" s="155"/>
      <c r="AE88" s="155"/>
      <c r="AF88" s="155"/>
      <c r="AG88" s="155"/>
      <c r="AH88" s="155"/>
      <c r="AI88" s="155"/>
      <c r="AJ88" s="20"/>
      <c r="AK88" s="15"/>
      <c r="AL88" s="15"/>
      <c r="AM88" s="19"/>
      <c r="AN88" s="19"/>
      <c r="AO88" s="19"/>
      <c r="AP88" s="19"/>
      <c r="AQ88" s="19"/>
      <c r="AR88" s="19"/>
      <c r="AS88" s="3"/>
      <c r="AT88" s="10"/>
      <c r="AU88" s="3"/>
      <c r="AV88" s="6"/>
    </row>
    <row r="89" spans="25:48" ht="13.5" thickBot="1">
      <c r="Y89" s="125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7"/>
      <c r="AU89" s="41"/>
      <c r="AV89" s="6"/>
    </row>
    <row r="90" spans="25:48" ht="13.5" thickBot="1">
      <c r="Y90" s="128"/>
      <c r="Z90" s="129"/>
      <c r="AA90" s="129"/>
      <c r="AB90" s="129"/>
      <c r="AC90" s="129"/>
      <c r="AD90" s="159" t="s">
        <v>38</v>
      </c>
      <c r="AE90" s="160"/>
      <c r="AF90" s="160"/>
      <c r="AG90" s="160"/>
      <c r="AH90" s="160"/>
      <c r="AI90" s="160"/>
      <c r="AJ90" s="160"/>
      <c r="AK90" s="160"/>
      <c r="AL90" s="161"/>
      <c r="AM90" s="143" t="s">
        <v>61</v>
      </c>
      <c r="AN90" s="144"/>
      <c r="AO90" s="144"/>
      <c r="AP90" s="144"/>
      <c r="AQ90" s="144"/>
      <c r="AR90" s="144"/>
      <c r="AS90" s="144"/>
      <c r="AT90" s="145"/>
      <c r="AU90" s="50"/>
      <c r="AV90" s="6"/>
    </row>
    <row r="91" spans="25:48" ht="33" customHeight="1">
      <c r="Y91" s="192" t="s">
        <v>48</v>
      </c>
      <c r="Z91" s="193"/>
      <c r="AA91" s="35"/>
      <c r="AB91" s="165" t="s">
        <v>15</v>
      </c>
      <c r="AC91" s="122"/>
      <c r="AD91" s="76" t="s">
        <v>16</v>
      </c>
      <c r="AE91" s="180" t="s">
        <v>32</v>
      </c>
      <c r="AF91" s="181"/>
      <c r="AG91" s="181"/>
      <c r="AH91" s="181"/>
      <c r="AI91" s="181"/>
      <c r="AJ91" s="182"/>
      <c r="AK91" s="150"/>
      <c r="AL91" s="151"/>
      <c r="AM91" s="76" t="s">
        <v>16</v>
      </c>
      <c r="AN91" s="283" t="s">
        <v>32</v>
      </c>
      <c r="AO91" s="181"/>
      <c r="AP91" s="181"/>
      <c r="AQ91" s="181"/>
      <c r="AR91" s="296"/>
      <c r="AS91" s="94"/>
      <c r="AT91" s="72"/>
      <c r="AU91" s="51"/>
      <c r="AV91" s="6"/>
    </row>
    <row r="92" spans="25:48" ht="12.75">
      <c r="Y92" s="194"/>
      <c r="Z92" s="195"/>
      <c r="AA92" s="36"/>
      <c r="AB92" s="200"/>
      <c r="AC92" s="201"/>
      <c r="AD92" s="77" t="s">
        <v>27</v>
      </c>
      <c r="AE92" s="152" t="s">
        <v>17</v>
      </c>
      <c r="AF92" s="153"/>
      <c r="AG92" s="154"/>
      <c r="AH92" s="152" t="s">
        <v>18</v>
      </c>
      <c r="AI92" s="153"/>
      <c r="AJ92" s="154"/>
      <c r="AK92" s="146"/>
      <c r="AL92" s="147"/>
      <c r="AM92" s="77" t="s">
        <v>27</v>
      </c>
      <c r="AN92" s="280" t="s">
        <v>58</v>
      </c>
      <c r="AO92" s="281"/>
      <c r="AP92" s="287" t="s">
        <v>60</v>
      </c>
      <c r="AQ92" s="287"/>
      <c r="AR92" s="297"/>
      <c r="AS92" s="73"/>
      <c r="AT92" s="72"/>
      <c r="AU92" s="52"/>
      <c r="AV92" s="6"/>
    </row>
    <row r="93" spans="25:48" ht="12.75">
      <c r="Y93" s="194"/>
      <c r="Z93" s="195"/>
      <c r="AA93" s="37"/>
      <c r="AB93" s="202"/>
      <c r="AC93" s="203"/>
      <c r="AD93" s="78" t="s">
        <v>47</v>
      </c>
      <c r="AE93" s="133" t="s">
        <v>56</v>
      </c>
      <c r="AF93" s="134"/>
      <c r="AG93" s="135"/>
      <c r="AH93" s="133" t="s">
        <v>56</v>
      </c>
      <c r="AI93" s="134"/>
      <c r="AJ93" s="135"/>
      <c r="AK93" s="99"/>
      <c r="AL93" s="100"/>
      <c r="AM93" s="78" t="s">
        <v>47</v>
      </c>
      <c r="AN93" s="282" t="s">
        <v>59</v>
      </c>
      <c r="AO93" s="135"/>
      <c r="AP93" s="286" t="s">
        <v>59</v>
      </c>
      <c r="AQ93" s="286"/>
      <c r="AR93" s="290"/>
      <c r="AS93" s="84"/>
      <c r="AT93" s="74"/>
      <c r="AU93" s="53"/>
      <c r="AV93" s="6"/>
    </row>
    <row r="94" spans="25:48" ht="12.75">
      <c r="Y94" s="198"/>
      <c r="Z94" s="199"/>
      <c r="AA94" s="39"/>
      <c r="AB94" s="190" t="s">
        <v>23</v>
      </c>
      <c r="AC94" s="191"/>
      <c r="AD94" s="12">
        <f>AD83</f>
        <v>0</v>
      </c>
      <c r="AE94" s="122">
        <f>AE83</f>
        <v>0</v>
      </c>
      <c r="AF94" s="123"/>
      <c r="AG94" s="124"/>
      <c r="AH94" s="122">
        <f>AH83</f>
        <v>0</v>
      </c>
      <c r="AI94" s="123"/>
      <c r="AJ94" s="124"/>
      <c r="AK94" s="106"/>
      <c r="AL94" s="10"/>
      <c r="AM94" s="284">
        <f>AM83</f>
        <v>0</v>
      </c>
      <c r="AN94" s="300">
        <f>AN83</f>
        <v>0</v>
      </c>
      <c r="AO94" s="289"/>
      <c r="AP94" s="288">
        <f>AP83</f>
        <v>0</v>
      </c>
      <c r="AQ94" s="289"/>
      <c r="AR94" s="291"/>
      <c r="AS94" s="15"/>
      <c r="AT94" s="16"/>
      <c r="AU94" s="15"/>
      <c r="AV94" s="14"/>
    </row>
    <row r="95" spans="25:48" ht="12.75">
      <c r="Y95" s="148"/>
      <c r="Z95" s="149"/>
      <c r="AA95" s="38"/>
      <c r="AB95" s="188"/>
      <c r="AC95" s="189"/>
      <c r="AD95" s="11"/>
      <c r="AE95" s="116"/>
      <c r="AF95" s="117"/>
      <c r="AG95" s="118"/>
      <c r="AH95" s="116"/>
      <c r="AI95" s="117"/>
      <c r="AJ95" s="118"/>
      <c r="AK95" s="107"/>
      <c r="AL95" s="108"/>
      <c r="AM95" s="306"/>
      <c r="AN95" s="307"/>
      <c r="AO95" s="308"/>
      <c r="AP95" s="309"/>
      <c r="AQ95" s="308"/>
      <c r="AR95" s="291"/>
      <c r="AS95" s="276"/>
      <c r="AT95" s="83"/>
      <c r="AU95" s="54">
        <f aca="true" t="shared" si="4" ref="AU95:AU123">IF(AV95="orimlig redovisning",1,0)</f>
        <v>0</v>
      </c>
      <c r="AV95" s="14">
        <f aca="true" t="shared" si="5" ref="AV95:AV123">IF(OR(SUM(AE95:AL95)&lt;AD95*$AU$13,SUM(AE95:AL95)&gt;AD95*$AU$14,SUM(AN95:AP95)&lt;AM95*$AU$13,SUM(AN95:AP95)&gt;AM95*$AU$14),"ORIMLIG REDOVISNING","")</f>
      </c>
    </row>
    <row r="96" spans="25:48" ht="12.75">
      <c r="Y96" s="148"/>
      <c r="Z96" s="149"/>
      <c r="AA96" s="38"/>
      <c r="AB96" s="188"/>
      <c r="AC96" s="189"/>
      <c r="AD96" s="11"/>
      <c r="AE96" s="116"/>
      <c r="AF96" s="117"/>
      <c r="AG96" s="118"/>
      <c r="AH96" s="116"/>
      <c r="AI96" s="117"/>
      <c r="AJ96" s="118"/>
      <c r="AK96" s="107"/>
      <c r="AL96" s="108"/>
      <c r="AM96" s="306"/>
      <c r="AN96" s="307"/>
      <c r="AO96" s="308"/>
      <c r="AP96" s="309"/>
      <c r="AQ96" s="308"/>
      <c r="AR96" s="291"/>
      <c r="AS96" s="276"/>
      <c r="AT96" s="83"/>
      <c r="AU96" s="54">
        <f t="shared" si="4"/>
        <v>0</v>
      </c>
      <c r="AV96" s="14">
        <f t="shared" si="5"/>
      </c>
    </row>
    <row r="97" spans="25:48" ht="12.75">
      <c r="Y97" s="148"/>
      <c r="Z97" s="149"/>
      <c r="AA97" s="38"/>
      <c r="AB97" s="188"/>
      <c r="AC97" s="189"/>
      <c r="AD97" s="27"/>
      <c r="AE97" s="116"/>
      <c r="AF97" s="117"/>
      <c r="AG97" s="118"/>
      <c r="AH97" s="116"/>
      <c r="AI97" s="117"/>
      <c r="AJ97" s="118"/>
      <c r="AK97" s="107"/>
      <c r="AL97" s="108"/>
      <c r="AM97" s="306"/>
      <c r="AN97" s="307"/>
      <c r="AO97" s="308"/>
      <c r="AP97" s="309"/>
      <c r="AQ97" s="308"/>
      <c r="AR97" s="291"/>
      <c r="AS97" s="276"/>
      <c r="AT97" s="83"/>
      <c r="AU97" s="54">
        <f t="shared" si="4"/>
        <v>0</v>
      </c>
      <c r="AV97" s="14">
        <f t="shared" si="5"/>
      </c>
    </row>
    <row r="98" spans="25:48" ht="12.75">
      <c r="Y98" s="148"/>
      <c r="Z98" s="149"/>
      <c r="AA98" s="38"/>
      <c r="AB98" s="188"/>
      <c r="AC98" s="189"/>
      <c r="AD98" s="27"/>
      <c r="AE98" s="116"/>
      <c r="AF98" s="117"/>
      <c r="AG98" s="118"/>
      <c r="AH98" s="116"/>
      <c r="AI98" s="117"/>
      <c r="AJ98" s="118"/>
      <c r="AK98" s="107"/>
      <c r="AL98" s="108"/>
      <c r="AM98" s="306"/>
      <c r="AN98" s="307"/>
      <c r="AO98" s="308"/>
      <c r="AP98" s="309"/>
      <c r="AQ98" s="308"/>
      <c r="AR98" s="291"/>
      <c r="AS98" s="276"/>
      <c r="AT98" s="83"/>
      <c r="AU98" s="54">
        <f t="shared" si="4"/>
        <v>0</v>
      </c>
      <c r="AV98" s="14">
        <f t="shared" si="5"/>
      </c>
    </row>
    <row r="99" spans="25:48" ht="12.75">
      <c r="Y99" s="148"/>
      <c r="Z99" s="149"/>
      <c r="AA99" s="38"/>
      <c r="AB99" s="188"/>
      <c r="AC99" s="189"/>
      <c r="AD99" s="27"/>
      <c r="AE99" s="116"/>
      <c r="AF99" s="117"/>
      <c r="AG99" s="118"/>
      <c r="AH99" s="116"/>
      <c r="AI99" s="117"/>
      <c r="AJ99" s="118"/>
      <c r="AK99" s="107"/>
      <c r="AL99" s="108"/>
      <c r="AM99" s="306"/>
      <c r="AN99" s="307"/>
      <c r="AO99" s="308"/>
      <c r="AP99" s="309"/>
      <c r="AQ99" s="308"/>
      <c r="AR99" s="291"/>
      <c r="AS99" s="276"/>
      <c r="AT99" s="83"/>
      <c r="AU99" s="54">
        <f t="shared" si="4"/>
        <v>0</v>
      </c>
      <c r="AV99" s="14">
        <f t="shared" si="5"/>
      </c>
    </row>
    <row r="100" spans="25:48" ht="12.75">
      <c r="Y100" s="148"/>
      <c r="Z100" s="149"/>
      <c r="AA100" s="38"/>
      <c r="AB100" s="188"/>
      <c r="AC100" s="189"/>
      <c r="AD100" s="27"/>
      <c r="AE100" s="116"/>
      <c r="AF100" s="117"/>
      <c r="AG100" s="118"/>
      <c r="AH100" s="116"/>
      <c r="AI100" s="117"/>
      <c r="AJ100" s="118"/>
      <c r="AK100" s="107"/>
      <c r="AL100" s="108"/>
      <c r="AM100" s="306"/>
      <c r="AN100" s="307"/>
      <c r="AO100" s="308"/>
      <c r="AP100" s="309"/>
      <c r="AQ100" s="308"/>
      <c r="AR100" s="291"/>
      <c r="AS100" s="276"/>
      <c r="AT100" s="83"/>
      <c r="AU100" s="54">
        <f t="shared" si="4"/>
        <v>0</v>
      </c>
      <c r="AV100" s="14">
        <f t="shared" si="5"/>
      </c>
    </row>
    <row r="101" spans="25:48" ht="12.75">
      <c r="Y101" s="148"/>
      <c r="Z101" s="149"/>
      <c r="AA101" s="38"/>
      <c r="AB101" s="188"/>
      <c r="AC101" s="189"/>
      <c r="AD101" s="27"/>
      <c r="AE101" s="116"/>
      <c r="AF101" s="117"/>
      <c r="AG101" s="118"/>
      <c r="AH101" s="116"/>
      <c r="AI101" s="117"/>
      <c r="AJ101" s="118"/>
      <c r="AK101" s="107"/>
      <c r="AL101" s="108"/>
      <c r="AM101" s="306"/>
      <c r="AN101" s="307"/>
      <c r="AO101" s="308"/>
      <c r="AP101" s="309"/>
      <c r="AQ101" s="308"/>
      <c r="AR101" s="291"/>
      <c r="AS101" s="276"/>
      <c r="AT101" s="83"/>
      <c r="AU101" s="54">
        <f t="shared" si="4"/>
        <v>0</v>
      </c>
      <c r="AV101" s="14">
        <f t="shared" si="5"/>
      </c>
    </row>
    <row r="102" spans="25:48" ht="12.75">
      <c r="Y102" s="148"/>
      <c r="Z102" s="149"/>
      <c r="AA102" s="38"/>
      <c r="AB102" s="188"/>
      <c r="AC102" s="189"/>
      <c r="AD102" s="27"/>
      <c r="AE102" s="116"/>
      <c r="AF102" s="117"/>
      <c r="AG102" s="118"/>
      <c r="AH102" s="116"/>
      <c r="AI102" s="117"/>
      <c r="AJ102" s="118"/>
      <c r="AK102" s="107"/>
      <c r="AL102" s="108"/>
      <c r="AM102" s="306"/>
      <c r="AN102" s="307"/>
      <c r="AO102" s="308"/>
      <c r="AP102" s="309"/>
      <c r="AQ102" s="308"/>
      <c r="AR102" s="291"/>
      <c r="AS102" s="276"/>
      <c r="AT102" s="83"/>
      <c r="AU102" s="54">
        <f t="shared" si="4"/>
        <v>0</v>
      </c>
      <c r="AV102" s="14">
        <f t="shared" si="5"/>
      </c>
    </row>
    <row r="103" spans="25:48" ht="12.75">
      <c r="Y103" s="148"/>
      <c r="Z103" s="149"/>
      <c r="AA103" s="38"/>
      <c r="AB103" s="188"/>
      <c r="AC103" s="189"/>
      <c r="AD103" s="27"/>
      <c r="AE103" s="116"/>
      <c r="AF103" s="117"/>
      <c r="AG103" s="118"/>
      <c r="AH103" s="116"/>
      <c r="AI103" s="117"/>
      <c r="AJ103" s="118"/>
      <c r="AK103" s="107"/>
      <c r="AL103" s="108"/>
      <c r="AM103" s="306"/>
      <c r="AN103" s="307"/>
      <c r="AO103" s="308"/>
      <c r="AP103" s="309"/>
      <c r="AQ103" s="308"/>
      <c r="AR103" s="291"/>
      <c r="AS103" s="276"/>
      <c r="AT103" s="83"/>
      <c r="AU103" s="54">
        <f t="shared" si="4"/>
        <v>0</v>
      </c>
      <c r="AV103" s="14">
        <f t="shared" si="5"/>
      </c>
    </row>
    <row r="104" spans="25:48" ht="12.75">
      <c r="Y104" s="148"/>
      <c r="Z104" s="149"/>
      <c r="AA104" s="38"/>
      <c r="AB104" s="188"/>
      <c r="AC104" s="189"/>
      <c r="AD104" s="27"/>
      <c r="AE104" s="116"/>
      <c r="AF104" s="117"/>
      <c r="AG104" s="118"/>
      <c r="AH104" s="116"/>
      <c r="AI104" s="117"/>
      <c r="AJ104" s="118"/>
      <c r="AK104" s="107"/>
      <c r="AL104" s="108"/>
      <c r="AM104" s="306"/>
      <c r="AN104" s="307"/>
      <c r="AO104" s="308"/>
      <c r="AP104" s="309"/>
      <c r="AQ104" s="308"/>
      <c r="AR104" s="291"/>
      <c r="AS104" s="276"/>
      <c r="AT104" s="83"/>
      <c r="AU104" s="54">
        <f t="shared" si="4"/>
        <v>0</v>
      </c>
      <c r="AV104" s="14">
        <f t="shared" si="5"/>
      </c>
    </row>
    <row r="105" spans="25:48" ht="12.75">
      <c r="Y105" s="148"/>
      <c r="Z105" s="149"/>
      <c r="AA105" s="38"/>
      <c r="AB105" s="188"/>
      <c r="AC105" s="189"/>
      <c r="AD105" s="27"/>
      <c r="AE105" s="116"/>
      <c r="AF105" s="117"/>
      <c r="AG105" s="118"/>
      <c r="AH105" s="116"/>
      <c r="AI105" s="117"/>
      <c r="AJ105" s="118"/>
      <c r="AK105" s="107"/>
      <c r="AL105" s="108"/>
      <c r="AM105" s="306"/>
      <c r="AN105" s="307"/>
      <c r="AO105" s="308"/>
      <c r="AP105" s="309"/>
      <c r="AQ105" s="308"/>
      <c r="AR105" s="291"/>
      <c r="AS105" s="276"/>
      <c r="AT105" s="83"/>
      <c r="AU105" s="54">
        <f t="shared" si="4"/>
        <v>0</v>
      </c>
      <c r="AV105" s="14">
        <f t="shared" si="5"/>
      </c>
    </row>
    <row r="106" spans="25:48" ht="12.75">
      <c r="Y106" s="148"/>
      <c r="Z106" s="149"/>
      <c r="AA106" s="38"/>
      <c r="AB106" s="188"/>
      <c r="AC106" s="189"/>
      <c r="AD106" s="27"/>
      <c r="AE106" s="116"/>
      <c r="AF106" s="117"/>
      <c r="AG106" s="118"/>
      <c r="AH106" s="116"/>
      <c r="AI106" s="117"/>
      <c r="AJ106" s="118"/>
      <c r="AK106" s="107"/>
      <c r="AL106" s="108"/>
      <c r="AM106" s="306"/>
      <c r="AN106" s="307"/>
      <c r="AO106" s="308"/>
      <c r="AP106" s="309"/>
      <c r="AQ106" s="308"/>
      <c r="AR106" s="291"/>
      <c r="AS106" s="276"/>
      <c r="AT106" s="83"/>
      <c r="AU106" s="54">
        <f t="shared" si="4"/>
        <v>0</v>
      </c>
      <c r="AV106" s="14">
        <f t="shared" si="5"/>
      </c>
    </row>
    <row r="107" spans="25:48" ht="12.75">
      <c r="Y107" s="148"/>
      <c r="Z107" s="149"/>
      <c r="AA107" s="38"/>
      <c r="AB107" s="188"/>
      <c r="AC107" s="189"/>
      <c r="AD107" s="27"/>
      <c r="AE107" s="116"/>
      <c r="AF107" s="117"/>
      <c r="AG107" s="118"/>
      <c r="AH107" s="116"/>
      <c r="AI107" s="117"/>
      <c r="AJ107" s="118"/>
      <c r="AK107" s="107"/>
      <c r="AL107" s="108"/>
      <c r="AM107" s="306"/>
      <c r="AN107" s="307"/>
      <c r="AO107" s="308"/>
      <c r="AP107" s="309"/>
      <c r="AQ107" s="308"/>
      <c r="AR107" s="291"/>
      <c r="AS107" s="276"/>
      <c r="AT107" s="83"/>
      <c r="AU107" s="54">
        <f t="shared" si="4"/>
        <v>0</v>
      </c>
      <c r="AV107" s="14">
        <f t="shared" si="5"/>
      </c>
    </row>
    <row r="108" spans="25:48" ht="12.75">
      <c r="Y108" s="148"/>
      <c r="Z108" s="149"/>
      <c r="AA108" s="38"/>
      <c r="AB108" s="188"/>
      <c r="AC108" s="189"/>
      <c r="AD108" s="27"/>
      <c r="AE108" s="116"/>
      <c r="AF108" s="117"/>
      <c r="AG108" s="118"/>
      <c r="AH108" s="116"/>
      <c r="AI108" s="117"/>
      <c r="AJ108" s="118"/>
      <c r="AK108" s="107"/>
      <c r="AL108" s="108"/>
      <c r="AM108" s="306"/>
      <c r="AN108" s="307"/>
      <c r="AO108" s="308"/>
      <c r="AP108" s="309"/>
      <c r="AQ108" s="308"/>
      <c r="AR108" s="291"/>
      <c r="AS108" s="276"/>
      <c r="AT108" s="83"/>
      <c r="AU108" s="54">
        <f t="shared" si="4"/>
        <v>0</v>
      </c>
      <c r="AV108" s="14">
        <f t="shared" si="5"/>
      </c>
    </row>
    <row r="109" spans="25:48" ht="12.75">
      <c r="Y109" s="148"/>
      <c r="Z109" s="149"/>
      <c r="AA109" s="38"/>
      <c r="AB109" s="188"/>
      <c r="AC109" s="189"/>
      <c r="AD109" s="27"/>
      <c r="AE109" s="116"/>
      <c r="AF109" s="117"/>
      <c r="AG109" s="118"/>
      <c r="AH109" s="116"/>
      <c r="AI109" s="117"/>
      <c r="AJ109" s="118"/>
      <c r="AK109" s="107"/>
      <c r="AL109" s="108"/>
      <c r="AM109" s="306"/>
      <c r="AN109" s="307"/>
      <c r="AO109" s="308"/>
      <c r="AP109" s="309"/>
      <c r="AQ109" s="308"/>
      <c r="AR109" s="291"/>
      <c r="AS109" s="276"/>
      <c r="AT109" s="83"/>
      <c r="AU109" s="54">
        <f t="shared" si="4"/>
        <v>0</v>
      </c>
      <c r="AV109" s="14">
        <f t="shared" si="5"/>
      </c>
    </row>
    <row r="110" spans="25:48" ht="12.75">
      <c r="Y110" s="148"/>
      <c r="Z110" s="149"/>
      <c r="AA110" s="38"/>
      <c r="AB110" s="188"/>
      <c r="AC110" s="189"/>
      <c r="AD110" s="27"/>
      <c r="AE110" s="116"/>
      <c r="AF110" s="117"/>
      <c r="AG110" s="118"/>
      <c r="AH110" s="116"/>
      <c r="AI110" s="117"/>
      <c r="AJ110" s="118"/>
      <c r="AK110" s="107"/>
      <c r="AL110" s="108"/>
      <c r="AM110" s="306"/>
      <c r="AN110" s="307"/>
      <c r="AO110" s="308"/>
      <c r="AP110" s="309"/>
      <c r="AQ110" s="308"/>
      <c r="AR110" s="291"/>
      <c r="AS110" s="276"/>
      <c r="AT110" s="83"/>
      <c r="AU110" s="54">
        <f t="shared" si="4"/>
        <v>0</v>
      </c>
      <c r="AV110" s="14">
        <f t="shared" si="5"/>
      </c>
    </row>
    <row r="111" spans="25:48" ht="12.75">
      <c r="Y111" s="148"/>
      <c r="Z111" s="149"/>
      <c r="AA111" s="38"/>
      <c r="AB111" s="188"/>
      <c r="AC111" s="189"/>
      <c r="AD111" s="27"/>
      <c r="AE111" s="116"/>
      <c r="AF111" s="117"/>
      <c r="AG111" s="118"/>
      <c r="AH111" s="116"/>
      <c r="AI111" s="117"/>
      <c r="AJ111" s="118"/>
      <c r="AK111" s="107"/>
      <c r="AL111" s="108"/>
      <c r="AM111" s="306"/>
      <c r="AN111" s="307"/>
      <c r="AO111" s="308"/>
      <c r="AP111" s="309"/>
      <c r="AQ111" s="308"/>
      <c r="AR111" s="291"/>
      <c r="AS111" s="276"/>
      <c r="AT111" s="83"/>
      <c r="AU111" s="54">
        <f t="shared" si="4"/>
        <v>0</v>
      </c>
      <c r="AV111" s="14">
        <f t="shared" si="5"/>
      </c>
    </row>
    <row r="112" spans="25:48" ht="12.75">
      <c r="Y112" s="148"/>
      <c r="Z112" s="149"/>
      <c r="AA112" s="38"/>
      <c r="AB112" s="188"/>
      <c r="AC112" s="189"/>
      <c r="AD112" s="27"/>
      <c r="AE112" s="116"/>
      <c r="AF112" s="117"/>
      <c r="AG112" s="118"/>
      <c r="AH112" s="116"/>
      <c r="AI112" s="117"/>
      <c r="AJ112" s="118"/>
      <c r="AK112" s="107"/>
      <c r="AL112" s="108"/>
      <c r="AM112" s="306"/>
      <c r="AN112" s="307"/>
      <c r="AO112" s="308"/>
      <c r="AP112" s="309"/>
      <c r="AQ112" s="308"/>
      <c r="AR112" s="291"/>
      <c r="AS112" s="276"/>
      <c r="AT112" s="83"/>
      <c r="AU112" s="54">
        <f t="shared" si="4"/>
        <v>0</v>
      </c>
      <c r="AV112" s="14">
        <f t="shared" si="5"/>
      </c>
    </row>
    <row r="113" spans="25:48" ht="12.75">
      <c r="Y113" s="148"/>
      <c r="Z113" s="149"/>
      <c r="AA113" s="38"/>
      <c r="AB113" s="188"/>
      <c r="AC113" s="189"/>
      <c r="AD113" s="27"/>
      <c r="AE113" s="116"/>
      <c r="AF113" s="117"/>
      <c r="AG113" s="118"/>
      <c r="AH113" s="116"/>
      <c r="AI113" s="117"/>
      <c r="AJ113" s="118"/>
      <c r="AK113" s="107"/>
      <c r="AL113" s="108"/>
      <c r="AM113" s="306"/>
      <c r="AN113" s="307"/>
      <c r="AO113" s="308"/>
      <c r="AP113" s="309"/>
      <c r="AQ113" s="308"/>
      <c r="AR113" s="291"/>
      <c r="AS113" s="276"/>
      <c r="AT113" s="83"/>
      <c r="AU113" s="54">
        <f t="shared" si="4"/>
        <v>0</v>
      </c>
      <c r="AV113" s="14">
        <f t="shared" si="5"/>
      </c>
    </row>
    <row r="114" spans="25:48" ht="12.75">
      <c r="Y114" s="148"/>
      <c r="Z114" s="149"/>
      <c r="AA114" s="38"/>
      <c r="AB114" s="188"/>
      <c r="AC114" s="189"/>
      <c r="AD114" s="27"/>
      <c r="AE114" s="116"/>
      <c r="AF114" s="117"/>
      <c r="AG114" s="118"/>
      <c r="AH114" s="116"/>
      <c r="AI114" s="117"/>
      <c r="AJ114" s="118"/>
      <c r="AK114" s="107"/>
      <c r="AL114" s="108"/>
      <c r="AM114" s="306"/>
      <c r="AN114" s="307"/>
      <c r="AO114" s="308"/>
      <c r="AP114" s="309"/>
      <c r="AQ114" s="308"/>
      <c r="AR114" s="291"/>
      <c r="AS114" s="276"/>
      <c r="AT114" s="83"/>
      <c r="AU114" s="54">
        <f t="shared" si="4"/>
        <v>0</v>
      </c>
      <c r="AV114" s="14">
        <f t="shared" si="5"/>
      </c>
    </row>
    <row r="115" spans="25:48" ht="12.75">
      <c r="Y115" s="148"/>
      <c r="Z115" s="149"/>
      <c r="AA115" s="38"/>
      <c r="AB115" s="188"/>
      <c r="AC115" s="189"/>
      <c r="AD115" s="27"/>
      <c r="AE115" s="116"/>
      <c r="AF115" s="117"/>
      <c r="AG115" s="118"/>
      <c r="AH115" s="116"/>
      <c r="AI115" s="117"/>
      <c r="AJ115" s="118"/>
      <c r="AK115" s="107"/>
      <c r="AL115" s="108"/>
      <c r="AM115" s="306"/>
      <c r="AN115" s="307"/>
      <c r="AO115" s="308"/>
      <c r="AP115" s="309"/>
      <c r="AQ115" s="308"/>
      <c r="AR115" s="291"/>
      <c r="AS115" s="276"/>
      <c r="AT115" s="83"/>
      <c r="AU115" s="54">
        <f t="shared" si="4"/>
        <v>0</v>
      </c>
      <c r="AV115" s="14">
        <f t="shared" si="5"/>
      </c>
    </row>
    <row r="116" spans="25:48" ht="12.75">
      <c r="Y116" s="148"/>
      <c r="Z116" s="149"/>
      <c r="AA116" s="38"/>
      <c r="AB116" s="188"/>
      <c r="AC116" s="189"/>
      <c r="AD116" s="27"/>
      <c r="AE116" s="116"/>
      <c r="AF116" s="117"/>
      <c r="AG116" s="118"/>
      <c r="AH116" s="116"/>
      <c r="AI116" s="117"/>
      <c r="AJ116" s="118"/>
      <c r="AK116" s="107"/>
      <c r="AL116" s="108"/>
      <c r="AM116" s="306"/>
      <c r="AN116" s="307"/>
      <c r="AO116" s="308"/>
      <c r="AP116" s="309"/>
      <c r="AQ116" s="308"/>
      <c r="AR116" s="291"/>
      <c r="AS116" s="276"/>
      <c r="AT116" s="83"/>
      <c r="AU116" s="54">
        <f t="shared" si="4"/>
        <v>0</v>
      </c>
      <c r="AV116" s="14">
        <f t="shared" si="5"/>
      </c>
    </row>
    <row r="117" spans="25:48" ht="12.75">
      <c r="Y117" s="148"/>
      <c r="Z117" s="149"/>
      <c r="AA117" s="38"/>
      <c r="AB117" s="188"/>
      <c r="AC117" s="189"/>
      <c r="AD117" s="27"/>
      <c r="AE117" s="116"/>
      <c r="AF117" s="117"/>
      <c r="AG117" s="118"/>
      <c r="AH117" s="116"/>
      <c r="AI117" s="117"/>
      <c r="AJ117" s="118"/>
      <c r="AK117" s="107"/>
      <c r="AL117" s="108"/>
      <c r="AM117" s="306"/>
      <c r="AN117" s="307"/>
      <c r="AO117" s="308"/>
      <c r="AP117" s="309"/>
      <c r="AQ117" s="308"/>
      <c r="AR117" s="291"/>
      <c r="AS117" s="276"/>
      <c r="AT117" s="83"/>
      <c r="AU117" s="54">
        <f t="shared" si="4"/>
        <v>0</v>
      </c>
      <c r="AV117" s="14">
        <f t="shared" si="5"/>
      </c>
    </row>
    <row r="118" spans="25:48" ht="12.75">
      <c r="Y118" s="148"/>
      <c r="Z118" s="149"/>
      <c r="AA118" s="38"/>
      <c r="AB118" s="188"/>
      <c r="AC118" s="189"/>
      <c r="AD118" s="27"/>
      <c r="AE118" s="116"/>
      <c r="AF118" s="117"/>
      <c r="AG118" s="118"/>
      <c r="AH118" s="116"/>
      <c r="AI118" s="117"/>
      <c r="AJ118" s="118"/>
      <c r="AK118" s="107"/>
      <c r="AL118" s="108"/>
      <c r="AM118" s="306"/>
      <c r="AN118" s="307"/>
      <c r="AO118" s="308"/>
      <c r="AP118" s="309"/>
      <c r="AQ118" s="308"/>
      <c r="AR118" s="291"/>
      <c r="AS118" s="276"/>
      <c r="AT118" s="83"/>
      <c r="AU118" s="54">
        <f t="shared" si="4"/>
        <v>0</v>
      </c>
      <c r="AV118" s="14">
        <f t="shared" si="5"/>
      </c>
    </row>
    <row r="119" spans="25:48" ht="12.75">
      <c r="Y119" s="148"/>
      <c r="Z119" s="149"/>
      <c r="AA119" s="38"/>
      <c r="AB119" s="188"/>
      <c r="AC119" s="189"/>
      <c r="AD119" s="27"/>
      <c r="AE119" s="116"/>
      <c r="AF119" s="117"/>
      <c r="AG119" s="118"/>
      <c r="AH119" s="116"/>
      <c r="AI119" s="117"/>
      <c r="AJ119" s="118"/>
      <c r="AK119" s="107"/>
      <c r="AL119" s="108"/>
      <c r="AM119" s="306"/>
      <c r="AN119" s="307"/>
      <c r="AO119" s="308"/>
      <c r="AP119" s="309"/>
      <c r="AQ119" s="308"/>
      <c r="AR119" s="291"/>
      <c r="AS119" s="276"/>
      <c r="AT119" s="83"/>
      <c r="AU119" s="54">
        <f t="shared" si="4"/>
        <v>0</v>
      </c>
      <c r="AV119" s="14">
        <f t="shared" si="5"/>
      </c>
    </row>
    <row r="120" spans="25:48" ht="12.75">
      <c r="Y120" s="148"/>
      <c r="Z120" s="149"/>
      <c r="AA120" s="38"/>
      <c r="AB120" s="188"/>
      <c r="AC120" s="189"/>
      <c r="AD120" s="27"/>
      <c r="AE120" s="116"/>
      <c r="AF120" s="117"/>
      <c r="AG120" s="118"/>
      <c r="AH120" s="116"/>
      <c r="AI120" s="117"/>
      <c r="AJ120" s="118"/>
      <c r="AK120" s="107"/>
      <c r="AL120" s="108"/>
      <c r="AM120" s="306"/>
      <c r="AN120" s="307"/>
      <c r="AO120" s="308"/>
      <c r="AP120" s="309"/>
      <c r="AQ120" s="308"/>
      <c r="AR120" s="291"/>
      <c r="AS120" s="276"/>
      <c r="AT120" s="83"/>
      <c r="AU120" s="54">
        <f t="shared" si="4"/>
        <v>0</v>
      </c>
      <c r="AV120" s="14">
        <f t="shared" si="5"/>
      </c>
    </row>
    <row r="121" spans="25:48" ht="12.75">
      <c r="Y121" s="148"/>
      <c r="Z121" s="149"/>
      <c r="AA121" s="38"/>
      <c r="AB121" s="188"/>
      <c r="AC121" s="189"/>
      <c r="AD121" s="27"/>
      <c r="AE121" s="116"/>
      <c r="AF121" s="117"/>
      <c r="AG121" s="118"/>
      <c r="AH121" s="116"/>
      <c r="AI121" s="117"/>
      <c r="AJ121" s="118"/>
      <c r="AK121" s="107"/>
      <c r="AL121" s="108"/>
      <c r="AM121" s="306"/>
      <c r="AN121" s="307"/>
      <c r="AO121" s="308"/>
      <c r="AP121" s="309"/>
      <c r="AQ121" s="308"/>
      <c r="AR121" s="291"/>
      <c r="AS121" s="276"/>
      <c r="AT121" s="83"/>
      <c r="AU121" s="54">
        <f t="shared" si="4"/>
        <v>0</v>
      </c>
      <c r="AV121" s="14">
        <f t="shared" si="5"/>
      </c>
    </row>
    <row r="122" spans="25:48" ht="12.75">
      <c r="Y122" s="148"/>
      <c r="Z122" s="149"/>
      <c r="AA122" s="38"/>
      <c r="AB122" s="188"/>
      <c r="AC122" s="189"/>
      <c r="AD122" s="27"/>
      <c r="AE122" s="116"/>
      <c r="AF122" s="117"/>
      <c r="AG122" s="118"/>
      <c r="AH122" s="116"/>
      <c r="AI122" s="117"/>
      <c r="AJ122" s="118"/>
      <c r="AK122" s="107"/>
      <c r="AL122" s="108"/>
      <c r="AM122" s="306"/>
      <c r="AN122" s="307"/>
      <c r="AO122" s="308"/>
      <c r="AP122" s="309"/>
      <c r="AQ122" s="308"/>
      <c r="AR122" s="291"/>
      <c r="AS122" s="276"/>
      <c r="AT122" s="83"/>
      <c r="AU122" s="54">
        <f t="shared" si="4"/>
        <v>0</v>
      </c>
      <c r="AV122" s="14">
        <f t="shared" si="5"/>
      </c>
    </row>
    <row r="123" spans="25:48" ht="12.75">
      <c r="Y123" s="148"/>
      <c r="Z123" s="149"/>
      <c r="AA123" s="38"/>
      <c r="AB123" s="188"/>
      <c r="AC123" s="189"/>
      <c r="AD123" s="27"/>
      <c r="AE123" s="116"/>
      <c r="AF123" s="117"/>
      <c r="AG123" s="118"/>
      <c r="AH123" s="116"/>
      <c r="AI123" s="117"/>
      <c r="AJ123" s="118"/>
      <c r="AK123" s="107"/>
      <c r="AL123" s="108"/>
      <c r="AM123" s="306"/>
      <c r="AN123" s="307"/>
      <c r="AO123" s="308"/>
      <c r="AP123" s="309"/>
      <c r="AQ123" s="308"/>
      <c r="AR123" s="291"/>
      <c r="AS123" s="276"/>
      <c r="AT123" s="83"/>
      <c r="AU123" s="54">
        <f t="shared" si="4"/>
        <v>0</v>
      </c>
      <c r="AV123" s="14">
        <f t="shared" si="5"/>
      </c>
    </row>
    <row r="124" spans="25:48" ht="13.5" thickBot="1">
      <c r="Y124" s="196" t="s">
        <v>22</v>
      </c>
      <c r="Z124" s="197"/>
      <c r="AA124" s="197"/>
      <c r="AB124" s="197"/>
      <c r="AC124" s="197"/>
      <c r="AD124" s="18">
        <f>SUM(AD94:AD123)</f>
        <v>0</v>
      </c>
      <c r="AE124" s="119">
        <f>SUM(AE94:AE123)</f>
        <v>0</v>
      </c>
      <c r="AF124" s="120"/>
      <c r="AG124" s="121"/>
      <c r="AH124" s="119">
        <f>SUM(AH94:AH123)</f>
        <v>0</v>
      </c>
      <c r="AI124" s="120"/>
      <c r="AJ124" s="121"/>
      <c r="AK124" s="103"/>
      <c r="AL124" s="85"/>
      <c r="AM124" s="299">
        <f>SUM(AM94:AM123)</f>
        <v>0</v>
      </c>
      <c r="AN124" s="277">
        <f>SUM(AN94:AO123)</f>
        <v>0</v>
      </c>
      <c r="AO124" s="121"/>
      <c r="AP124" s="119">
        <f>SUM(AP94:AP123)</f>
        <v>0</v>
      </c>
      <c r="AQ124" s="121"/>
      <c r="AR124" s="298"/>
      <c r="AS124" s="92"/>
      <c r="AT124" s="85"/>
      <c r="AU124" s="3"/>
      <c r="AV124" s="6"/>
    </row>
    <row r="125" spans="25:48" ht="13.5" thickBot="1">
      <c r="Y125" s="136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83" t="s">
        <v>19</v>
      </c>
      <c r="AT125" s="184"/>
      <c r="AU125" s="48"/>
      <c r="AV125" s="6"/>
    </row>
    <row r="126" spans="25:48" ht="16.5" thickBot="1">
      <c r="Y126" s="204" t="s">
        <v>37</v>
      </c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178">
        <v>4</v>
      </c>
      <c r="AT126" s="179"/>
      <c r="AU126" s="49"/>
      <c r="AV126" s="6"/>
    </row>
    <row r="127" spans="25:48" ht="13.5" thickBot="1">
      <c r="Y127" s="130" t="s">
        <v>0</v>
      </c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2"/>
      <c r="AU127" s="42"/>
      <c r="AV127" s="6"/>
    </row>
    <row r="128" spans="25:48" ht="13.5" thickBot="1">
      <c r="Y128" s="93">
        <f>$Y$4</f>
        <v>2024</v>
      </c>
      <c r="Z128" s="34"/>
      <c r="AA128" s="34"/>
      <c r="AB128" s="17">
        <f>$AB$4</f>
        <v>0</v>
      </c>
      <c r="AC128" s="21" t="s">
        <v>1</v>
      </c>
      <c r="AD128" s="22">
        <f>$AD$4</f>
        <v>0</v>
      </c>
      <c r="AE128" s="138" t="s">
        <v>2</v>
      </c>
      <c r="AF128" s="139"/>
      <c r="AG128" s="140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2"/>
      <c r="AU128" s="40"/>
      <c r="AV128" s="6"/>
    </row>
    <row r="129" spans="25:48" ht="13.5" thickBot="1">
      <c r="Y129" s="156" t="s">
        <v>3</v>
      </c>
      <c r="Z129" s="157"/>
      <c r="AA129" s="157"/>
      <c r="AB129" s="158"/>
      <c r="AC129" s="155">
        <f>$AC$5</f>
        <v>0</v>
      </c>
      <c r="AD129" s="155"/>
      <c r="AE129" s="155"/>
      <c r="AF129" s="155"/>
      <c r="AG129" s="155"/>
      <c r="AH129" s="155"/>
      <c r="AI129" s="155"/>
      <c r="AJ129" s="20"/>
      <c r="AK129" s="15"/>
      <c r="AL129" s="15"/>
      <c r="AM129" s="19"/>
      <c r="AN129" s="19"/>
      <c r="AO129" s="19"/>
      <c r="AP129" s="19"/>
      <c r="AQ129" s="19"/>
      <c r="AR129" s="19"/>
      <c r="AS129" s="3"/>
      <c r="AT129" s="10"/>
      <c r="AU129" s="3"/>
      <c r="AV129" s="6"/>
    </row>
    <row r="130" spans="25:48" ht="13.5" thickBot="1">
      <c r="Y130" s="125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7"/>
      <c r="AU130" s="41"/>
      <c r="AV130" s="6"/>
    </row>
    <row r="131" spans="25:48" ht="13.5" thickBot="1">
      <c r="Y131" s="128"/>
      <c r="Z131" s="129"/>
      <c r="AA131" s="129"/>
      <c r="AB131" s="129"/>
      <c r="AC131" s="129"/>
      <c r="AD131" s="159" t="s">
        <v>38</v>
      </c>
      <c r="AE131" s="160"/>
      <c r="AF131" s="160"/>
      <c r="AG131" s="160"/>
      <c r="AH131" s="160"/>
      <c r="AI131" s="160"/>
      <c r="AJ131" s="160"/>
      <c r="AK131" s="160"/>
      <c r="AL131" s="161"/>
      <c r="AM131" s="143" t="s">
        <v>61</v>
      </c>
      <c r="AN131" s="144"/>
      <c r="AO131" s="144"/>
      <c r="AP131" s="144"/>
      <c r="AQ131" s="144"/>
      <c r="AR131" s="144"/>
      <c r="AS131" s="144"/>
      <c r="AT131" s="145"/>
      <c r="AU131" s="50"/>
      <c r="AV131" s="6"/>
    </row>
    <row r="132" spans="25:48" ht="16.5" customHeight="1">
      <c r="Y132" s="192" t="s">
        <v>48</v>
      </c>
      <c r="Z132" s="193"/>
      <c r="AA132" s="35"/>
      <c r="AB132" s="165" t="s">
        <v>15</v>
      </c>
      <c r="AC132" s="122"/>
      <c r="AD132" s="76" t="s">
        <v>16</v>
      </c>
      <c r="AE132" s="180" t="s">
        <v>32</v>
      </c>
      <c r="AF132" s="181"/>
      <c r="AG132" s="181"/>
      <c r="AH132" s="181"/>
      <c r="AI132" s="181"/>
      <c r="AJ132" s="182"/>
      <c r="AK132" s="150"/>
      <c r="AL132" s="151"/>
      <c r="AM132" s="76" t="s">
        <v>16</v>
      </c>
      <c r="AN132" s="283" t="s">
        <v>32</v>
      </c>
      <c r="AO132" s="181"/>
      <c r="AP132" s="181"/>
      <c r="AQ132" s="181"/>
      <c r="AR132" s="296"/>
      <c r="AS132" s="94"/>
      <c r="AT132" s="72"/>
      <c r="AU132" s="51"/>
      <c r="AV132" s="6"/>
    </row>
    <row r="133" spans="25:48" ht="12.75">
      <c r="Y133" s="194"/>
      <c r="Z133" s="195"/>
      <c r="AA133" s="36"/>
      <c r="AB133" s="200"/>
      <c r="AC133" s="201"/>
      <c r="AD133" s="77" t="s">
        <v>27</v>
      </c>
      <c r="AE133" s="152" t="s">
        <v>17</v>
      </c>
      <c r="AF133" s="153"/>
      <c r="AG133" s="154"/>
      <c r="AH133" s="152" t="s">
        <v>18</v>
      </c>
      <c r="AI133" s="153"/>
      <c r="AJ133" s="154"/>
      <c r="AK133" s="146"/>
      <c r="AL133" s="147"/>
      <c r="AM133" s="77" t="s">
        <v>27</v>
      </c>
      <c r="AN133" s="280" t="s">
        <v>58</v>
      </c>
      <c r="AO133" s="281"/>
      <c r="AP133" s="287" t="s">
        <v>60</v>
      </c>
      <c r="AQ133" s="287"/>
      <c r="AR133" s="297"/>
      <c r="AS133" s="73"/>
      <c r="AT133" s="72"/>
      <c r="AU133" s="52"/>
      <c r="AV133" s="6"/>
    </row>
    <row r="134" spans="25:48" ht="12.75">
      <c r="Y134" s="194"/>
      <c r="Z134" s="195"/>
      <c r="AA134" s="37"/>
      <c r="AB134" s="202"/>
      <c r="AC134" s="203"/>
      <c r="AD134" s="78" t="s">
        <v>47</v>
      </c>
      <c r="AE134" s="133" t="s">
        <v>56</v>
      </c>
      <c r="AF134" s="134"/>
      <c r="AG134" s="135"/>
      <c r="AH134" s="133" t="s">
        <v>56</v>
      </c>
      <c r="AI134" s="134"/>
      <c r="AJ134" s="135"/>
      <c r="AK134" s="99"/>
      <c r="AL134" s="100"/>
      <c r="AM134" s="78" t="s">
        <v>47</v>
      </c>
      <c r="AN134" s="282" t="s">
        <v>59</v>
      </c>
      <c r="AO134" s="135"/>
      <c r="AP134" s="286" t="s">
        <v>59</v>
      </c>
      <c r="AQ134" s="286"/>
      <c r="AR134" s="290"/>
      <c r="AS134" s="84"/>
      <c r="AT134" s="74"/>
      <c r="AU134" s="53"/>
      <c r="AV134" s="6"/>
    </row>
    <row r="135" spans="25:48" ht="12.75">
      <c r="Y135" s="198"/>
      <c r="Z135" s="199"/>
      <c r="AA135" s="39"/>
      <c r="AB135" s="190" t="s">
        <v>23</v>
      </c>
      <c r="AC135" s="191"/>
      <c r="AD135" s="12">
        <f>AD124</f>
        <v>0</v>
      </c>
      <c r="AE135" s="122">
        <f>AE124</f>
        <v>0</v>
      </c>
      <c r="AF135" s="123"/>
      <c r="AG135" s="124"/>
      <c r="AH135" s="122">
        <f>AH124</f>
        <v>0</v>
      </c>
      <c r="AI135" s="123"/>
      <c r="AJ135" s="124"/>
      <c r="AK135" s="106"/>
      <c r="AL135" s="10"/>
      <c r="AM135" s="301">
        <f>AM124</f>
        <v>0</v>
      </c>
      <c r="AN135" s="300">
        <f>AN124</f>
        <v>0</v>
      </c>
      <c r="AO135" s="289"/>
      <c r="AP135" s="288">
        <f>AP124</f>
        <v>0</v>
      </c>
      <c r="AQ135" s="289"/>
      <c r="AR135" s="291"/>
      <c r="AS135" s="15"/>
      <c r="AT135" s="16"/>
      <c r="AU135" s="15"/>
      <c r="AV135" s="6"/>
    </row>
    <row r="136" spans="25:48" ht="12.75">
      <c r="Y136" s="148"/>
      <c r="Z136" s="149"/>
      <c r="AA136" s="38"/>
      <c r="AB136" s="188"/>
      <c r="AC136" s="189"/>
      <c r="AD136" s="11"/>
      <c r="AE136" s="116"/>
      <c r="AF136" s="117"/>
      <c r="AG136" s="118"/>
      <c r="AH136" s="116"/>
      <c r="AI136" s="117"/>
      <c r="AJ136" s="118"/>
      <c r="AK136" s="107"/>
      <c r="AL136" s="108"/>
      <c r="AM136" s="306"/>
      <c r="AN136" s="307"/>
      <c r="AO136" s="308"/>
      <c r="AP136" s="309"/>
      <c r="AQ136" s="308"/>
      <c r="AR136" s="291"/>
      <c r="AS136" s="276"/>
      <c r="AT136" s="83"/>
      <c r="AU136" s="54">
        <f aca="true" t="shared" si="6" ref="AU136:AU164">IF(AV136="orimlig redovisning",1,0)</f>
        <v>0</v>
      </c>
      <c r="AV136" s="14">
        <f aca="true" t="shared" si="7" ref="AV136:AV164">IF(OR(SUM(AE136:AL136)&lt;AD136*$AU$13,SUM(AE136:AL136)&gt;AD136*$AU$14,SUM(AN136:AP136)&lt;AM136*$AU$13,SUM(AN136:AP136)&gt;AM136*$AU$14),"ORIMLIG REDOVISNING","")</f>
      </c>
    </row>
    <row r="137" spans="25:48" ht="12.75">
      <c r="Y137" s="148"/>
      <c r="Z137" s="149"/>
      <c r="AA137" s="38"/>
      <c r="AB137" s="188"/>
      <c r="AC137" s="189"/>
      <c r="AD137" s="11"/>
      <c r="AE137" s="116"/>
      <c r="AF137" s="117"/>
      <c r="AG137" s="118"/>
      <c r="AH137" s="116"/>
      <c r="AI137" s="117"/>
      <c r="AJ137" s="118"/>
      <c r="AK137" s="107"/>
      <c r="AL137" s="108"/>
      <c r="AM137" s="306"/>
      <c r="AN137" s="307"/>
      <c r="AO137" s="308"/>
      <c r="AP137" s="309"/>
      <c r="AQ137" s="308"/>
      <c r="AR137" s="291"/>
      <c r="AS137" s="276"/>
      <c r="AT137" s="83"/>
      <c r="AU137" s="54">
        <f t="shared" si="6"/>
        <v>0</v>
      </c>
      <c r="AV137" s="14">
        <f t="shared" si="7"/>
      </c>
    </row>
    <row r="138" spans="25:48" ht="12.75">
      <c r="Y138" s="148"/>
      <c r="Z138" s="149"/>
      <c r="AA138" s="38"/>
      <c r="AB138" s="188"/>
      <c r="AC138" s="189"/>
      <c r="AD138" s="27"/>
      <c r="AE138" s="116"/>
      <c r="AF138" s="117"/>
      <c r="AG138" s="118"/>
      <c r="AH138" s="116"/>
      <c r="AI138" s="117"/>
      <c r="AJ138" s="118"/>
      <c r="AK138" s="107"/>
      <c r="AL138" s="108"/>
      <c r="AM138" s="306"/>
      <c r="AN138" s="307"/>
      <c r="AO138" s="308"/>
      <c r="AP138" s="309"/>
      <c r="AQ138" s="308"/>
      <c r="AR138" s="291"/>
      <c r="AS138" s="276"/>
      <c r="AT138" s="83"/>
      <c r="AU138" s="54">
        <f t="shared" si="6"/>
        <v>0</v>
      </c>
      <c r="AV138" s="14">
        <f t="shared" si="7"/>
      </c>
    </row>
    <row r="139" spans="25:48" ht="12.75">
      <c r="Y139" s="148"/>
      <c r="Z139" s="149"/>
      <c r="AA139" s="38"/>
      <c r="AB139" s="188"/>
      <c r="AC139" s="189"/>
      <c r="AD139" s="27"/>
      <c r="AE139" s="116"/>
      <c r="AF139" s="117"/>
      <c r="AG139" s="118"/>
      <c r="AH139" s="116"/>
      <c r="AI139" s="117"/>
      <c r="AJ139" s="118"/>
      <c r="AK139" s="107"/>
      <c r="AL139" s="108"/>
      <c r="AM139" s="306"/>
      <c r="AN139" s="307"/>
      <c r="AO139" s="308"/>
      <c r="AP139" s="309"/>
      <c r="AQ139" s="308"/>
      <c r="AR139" s="291"/>
      <c r="AS139" s="276"/>
      <c r="AT139" s="83"/>
      <c r="AU139" s="54">
        <f t="shared" si="6"/>
        <v>0</v>
      </c>
      <c r="AV139" s="14">
        <f t="shared" si="7"/>
      </c>
    </row>
    <row r="140" spans="25:48" ht="12.75">
      <c r="Y140" s="148"/>
      <c r="Z140" s="149"/>
      <c r="AA140" s="38"/>
      <c r="AB140" s="188"/>
      <c r="AC140" s="189"/>
      <c r="AD140" s="27"/>
      <c r="AE140" s="116"/>
      <c r="AF140" s="117"/>
      <c r="AG140" s="118"/>
      <c r="AH140" s="116"/>
      <c r="AI140" s="117"/>
      <c r="AJ140" s="118"/>
      <c r="AK140" s="107"/>
      <c r="AL140" s="108"/>
      <c r="AM140" s="306"/>
      <c r="AN140" s="307"/>
      <c r="AO140" s="308"/>
      <c r="AP140" s="309"/>
      <c r="AQ140" s="308"/>
      <c r="AR140" s="291"/>
      <c r="AS140" s="276"/>
      <c r="AT140" s="83"/>
      <c r="AU140" s="54">
        <f t="shared" si="6"/>
        <v>0</v>
      </c>
      <c r="AV140" s="14">
        <f t="shared" si="7"/>
      </c>
    </row>
    <row r="141" spans="25:48" ht="12.75">
      <c r="Y141" s="148"/>
      <c r="Z141" s="149"/>
      <c r="AA141" s="38"/>
      <c r="AB141" s="188"/>
      <c r="AC141" s="189"/>
      <c r="AD141" s="27"/>
      <c r="AE141" s="116"/>
      <c r="AF141" s="117"/>
      <c r="AG141" s="118"/>
      <c r="AH141" s="116"/>
      <c r="AI141" s="117"/>
      <c r="AJ141" s="118"/>
      <c r="AK141" s="107"/>
      <c r="AL141" s="108"/>
      <c r="AM141" s="306"/>
      <c r="AN141" s="307"/>
      <c r="AO141" s="308"/>
      <c r="AP141" s="309"/>
      <c r="AQ141" s="308"/>
      <c r="AR141" s="291"/>
      <c r="AS141" s="276"/>
      <c r="AT141" s="83"/>
      <c r="AU141" s="54">
        <f t="shared" si="6"/>
        <v>0</v>
      </c>
      <c r="AV141" s="14">
        <f t="shared" si="7"/>
      </c>
    </row>
    <row r="142" spans="25:48" ht="12.75">
      <c r="Y142" s="148"/>
      <c r="Z142" s="149"/>
      <c r="AA142" s="38"/>
      <c r="AB142" s="188"/>
      <c r="AC142" s="189"/>
      <c r="AD142" s="27"/>
      <c r="AE142" s="116"/>
      <c r="AF142" s="117"/>
      <c r="AG142" s="118"/>
      <c r="AH142" s="116"/>
      <c r="AI142" s="117"/>
      <c r="AJ142" s="118"/>
      <c r="AK142" s="107"/>
      <c r="AL142" s="108"/>
      <c r="AM142" s="306"/>
      <c r="AN142" s="307"/>
      <c r="AO142" s="308"/>
      <c r="AP142" s="309"/>
      <c r="AQ142" s="308"/>
      <c r="AR142" s="291"/>
      <c r="AS142" s="276"/>
      <c r="AT142" s="83"/>
      <c r="AU142" s="54">
        <f t="shared" si="6"/>
        <v>0</v>
      </c>
      <c r="AV142" s="14">
        <f t="shared" si="7"/>
      </c>
    </row>
    <row r="143" spans="25:48" ht="12.75">
      <c r="Y143" s="148"/>
      <c r="Z143" s="149"/>
      <c r="AA143" s="38"/>
      <c r="AB143" s="188"/>
      <c r="AC143" s="189"/>
      <c r="AD143" s="27"/>
      <c r="AE143" s="116"/>
      <c r="AF143" s="117"/>
      <c r="AG143" s="118"/>
      <c r="AH143" s="116"/>
      <c r="AI143" s="117"/>
      <c r="AJ143" s="118"/>
      <c r="AK143" s="107"/>
      <c r="AL143" s="108"/>
      <c r="AM143" s="306"/>
      <c r="AN143" s="307"/>
      <c r="AO143" s="308"/>
      <c r="AP143" s="309"/>
      <c r="AQ143" s="308"/>
      <c r="AR143" s="291"/>
      <c r="AS143" s="276"/>
      <c r="AT143" s="83"/>
      <c r="AU143" s="54">
        <f t="shared" si="6"/>
        <v>0</v>
      </c>
      <c r="AV143" s="14">
        <f t="shared" si="7"/>
      </c>
    </row>
    <row r="144" spans="25:48" ht="12.75">
      <c r="Y144" s="148"/>
      <c r="Z144" s="149"/>
      <c r="AA144" s="38"/>
      <c r="AB144" s="188"/>
      <c r="AC144" s="189"/>
      <c r="AD144" s="27"/>
      <c r="AE144" s="116"/>
      <c r="AF144" s="117"/>
      <c r="AG144" s="118"/>
      <c r="AH144" s="116"/>
      <c r="AI144" s="117"/>
      <c r="AJ144" s="118"/>
      <c r="AK144" s="107"/>
      <c r="AL144" s="108"/>
      <c r="AM144" s="306"/>
      <c r="AN144" s="307"/>
      <c r="AO144" s="308"/>
      <c r="AP144" s="309"/>
      <c r="AQ144" s="308"/>
      <c r="AR144" s="291"/>
      <c r="AS144" s="276"/>
      <c r="AT144" s="83"/>
      <c r="AU144" s="54">
        <f t="shared" si="6"/>
        <v>0</v>
      </c>
      <c r="AV144" s="14">
        <f t="shared" si="7"/>
      </c>
    </row>
    <row r="145" spans="25:48" ht="12.75">
      <c r="Y145" s="148"/>
      <c r="Z145" s="149"/>
      <c r="AA145" s="38"/>
      <c r="AB145" s="188"/>
      <c r="AC145" s="189"/>
      <c r="AD145" s="27"/>
      <c r="AE145" s="116"/>
      <c r="AF145" s="117"/>
      <c r="AG145" s="118"/>
      <c r="AH145" s="116"/>
      <c r="AI145" s="117"/>
      <c r="AJ145" s="118"/>
      <c r="AK145" s="107"/>
      <c r="AL145" s="108"/>
      <c r="AM145" s="306"/>
      <c r="AN145" s="307"/>
      <c r="AO145" s="308"/>
      <c r="AP145" s="309"/>
      <c r="AQ145" s="308"/>
      <c r="AR145" s="291"/>
      <c r="AS145" s="276"/>
      <c r="AT145" s="83"/>
      <c r="AU145" s="54">
        <f t="shared" si="6"/>
        <v>0</v>
      </c>
      <c r="AV145" s="14">
        <f t="shared" si="7"/>
      </c>
    </row>
    <row r="146" spans="25:48" ht="12.75">
      <c r="Y146" s="148"/>
      <c r="Z146" s="149"/>
      <c r="AA146" s="38"/>
      <c r="AB146" s="188"/>
      <c r="AC146" s="189"/>
      <c r="AD146" s="27"/>
      <c r="AE146" s="116"/>
      <c r="AF146" s="117"/>
      <c r="AG146" s="118"/>
      <c r="AH146" s="116"/>
      <c r="AI146" s="117"/>
      <c r="AJ146" s="118"/>
      <c r="AK146" s="107"/>
      <c r="AL146" s="108"/>
      <c r="AM146" s="306"/>
      <c r="AN146" s="307"/>
      <c r="AO146" s="308"/>
      <c r="AP146" s="309"/>
      <c r="AQ146" s="308"/>
      <c r="AR146" s="291"/>
      <c r="AS146" s="276"/>
      <c r="AT146" s="83"/>
      <c r="AU146" s="54">
        <f t="shared" si="6"/>
        <v>0</v>
      </c>
      <c r="AV146" s="14">
        <f t="shared" si="7"/>
      </c>
    </row>
    <row r="147" spans="25:48" ht="12.75">
      <c r="Y147" s="148"/>
      <c r="Z147" s="149"/>
      <c r="AA147" s="38"/>
      <c r="AB147" s="188"/>
      <c r="AC147" s="189"/>
      <c r="AD147" s="27"/>
      <c r="AE147" s="116"/>
      <c r="AF147" s="117"/>
      <c r="AG147" s="118"/>
      <c r="AH147" s="116"/>
      <c r="AI147" s="117"/>
      <c r="AJ147" s="118"/>
      <c r="AK147" s="107"/>
      <c r="AL147" s="108"/>
      <c r="AM147" s="306"/>
      <c r="AN147" s="307"/>
      <c r="AO147" s="308"/>
      <c r="AP147" s="309"/>
      <c r="AQ147" s="308"/>
      <c r="AR147" s="291"/>
      <c r="AS147" s="276"/>
      <c r="AT147" s="83"/>
      <c r="AU147" s="54">
        <f t="shared" si="6"/>
        <v>0</v>
      </c>
      <c r="AV147" s="14">
        <f t="shared" si="7"/>
      </c>
    </row>
    <row r="148" spans="25:48" ht="12.75">
      <c r="Y148" s="148"/>
      <c r="Z148" s="149"/>
      <c r="AA148" s="38"/>
      <c r="AB148" s="188"/>
      <c r="AC148" s="189"/>
      <c r="AD148" s="27"/>
      <c r="AE148" s="116"/>
      <c r="AF148" s="117"/>
      <c r="AG148" s="118"/>
      <c r="AH148" s="116"/>
      <c r="AI148" s="117"/>
      <c r="AJ148" s="118"/>
      <c r="AK148" s="107"/>
      <c r="AL148" s="108"/>
      <c r="AM148" s="306"/>
      <c r="AN148" s="307"/>
      <c r="AO148" s="308"/>
      <c r="AP148" s="309"/>
      <c r="AQ148" s="308"/>
      <c r="AR148" s="291"/>
      <c r="AS148" s="276"/>
      <c r="AT148" s="83"/>
      <c r="AU148" s="54">
        <f t="shared" si="6"/>
        <v>0</v>
      </c>
      <c r="AV148" s="14">
        <f t="shared" si="7"/>
      </c>
    </row>
    <row r="149" spans="25:48" ht="12.75">
      <c r="Y149" s="148"/>
      <c r="Z149" s="149"/>
      <c r="AA149" s="38"/>
      <c r="AB149" s="188"/>
      <c r="AC149" s="189"/>
      <c r="AD149" s="27"/>
      <c r="AE149" s="116"/>
      <c r="AF149" s="117"/>
      <c r="AG149" s="118"/>
      <c r="AH149" s="116"/>
      <c r="AI149" s="117"/>
      <c r="AJ149" s="118"/>
      <c r="AK149" s="107"/>
      <c r="AL149" s="108"/>
      <c r="AM149" s="306"/>
      <c r="AN149" s="307"/>
      <c r="AO149" s="308"/>
      <c r="AP149" s="309"/>
      <c r="AQ149" s="308"/>
      <c r="AR149" s="291"/>
      <c r="AS149" s="276"/>
      <c r="AT149" s="83"/>
      <c r="AU149" s="54">
        <f t="shared" si="6"/>
        <v>0</v>
      </c>
      <c r="AV149" s="14">
        <f t="shared" si="7"/>
      </c>
    </row>
    <row r="150" spans="25:48" ht="12.75">
      <c r="Y150" s="148"/>
      <c r="Z150" s="149"/>
      <c r="AA150" s="38"/>
      <c r="AB150" s="188"/>
      <c r="AC150" s="189"/>
      <c r="AD150" s="27"/>
      <c r="AE150" s="116"/>
      <c r="AF150" s="117"/>
      <c r="AG150" s="118"/>
      <c r="AH150" s="116"/>
      <c r="AI150" s="117"/>
      <c r="AJ150" s="118"/>
      <c r="AK150" s="107"/>
      <c r="AL150" s="108"/>
      <c r="AM150" s="306"/>
      <c r="AN150" s="307"/>
      <c r="AO150" s="308"/>
      <c r="AP150" s="309"/>
      <c r="AQ150" s="308"/>
      <c r="AR150" s="291"/>
      <c r="AS150" s="276"/>
      <c r="AT150" s="83"/>
      <c r="AU150" s="54">
        <f t="shared" si="6"/>
        <v>0</v>
      </c>
      <c r="AV150" s="14">
        <f t="shared" si="7"/>
      </c>
    </row>
    <row r="151" spans="25:48" ht="12.75">
      <c r="Y151" s="148"/>
      <c r="Z151" s="149"/>
      <c r="AA151" s="38"/>
      <c r="AB151" s="188"/>
      <c r="AC151" s="189"/>
      <c r="AD151" s="27"/>
      <c r="AE151" s="116"/>
      <c r="AF151" s="117"/>
      <c r="AG151" s="118"/>
      <c r="AH151" s="116"/>
      <c r="AI151" s="117"/>
      <c r="AJ151" s="118"/>
      <c r="AK151" s="107"/>
      <c r="AL151" s="108"/>
      <c r="AM151" s="306"/>
      <c r="AN151" s="307"/>
      <c r="AO151" s="308"/>
      <c r="AP151" s="309"/>
      <c r="AQ151" s="308"/>
      <c r="AR151" s="291"/>
      <c r="AS151" s="276"/>
      <c r="AT151" s="83"/>
      <c r="AU151" s="54">
        <f t="shared" si="6"/>
        <v>0</v>
      </c>
      <c r="AV151" s="14">
        <f t="shared" si="7"/>
      </c>
    </row>
    <row r="152" spans="25:48" ht="12.75">
      <c r="Y152" s="148"/>
      <c r="Z152" s="149"/>
      <c r="AA152" s="38"/>
      <c r="AB152" s="188"/>
      <c r="AC152" s="189"/>
      <c r="AD152" s="27"/>
      <c r="AE152" s="116"/>
      <c r="AF152" s="117"/>
      <c r="AG152" s="118"/>
      <c r="AH152" s="116"/>
      <c r="AI152" s="117"/>
      <c r="AJ152" s="118"/>
      <c r="AK152" s="107"/>
      <c r="AL152" s="108"/>
      <c r="AM152" s="306"/>
      <c r="AN152" s="307"/>
      <c r="AO152" s="308"/>
      <c r="AP152" s="309"/>
      <c r="AQ152" s="308"/>
      <c r="AR152" s="291"/>
      <c r="AS152" s="276"/>
      <c r="AT152" s="83"/>
      <c r="AU152" s="54">
        <f t="shared" si="6"/>
        <v>0</v>
      </c>
      <c r="AV152" s="14">
        <f t="shared" si="7"/>
      </c>
    </row>
    <row r="153" spans="25:48" ht="12.75">
      <c r="Y153" s="148"/>
      <c r="Z153" s="149"/>
      <c r="AA153" s="38"/>
      <c r="AB153" s="188"/>
      <c r="AC153" s="189"/>
      <c r="AD153" s="27"/>
      <c r="AE153" s="116"/>
      <c r="AF153" s="117"/>
      <c r="AG153" s="118"/>
      <c r="AH153" s="116"/>
      <c r="AI153" s="117"/>
      <c r="AJ153" s="118"/>
      <c r="AK153" s="107"/>
      <c r="AL153" s="108"/>
      <c r="AM153" s="306"/>
      <c r="AN153" s="307"/>
      <c r="AO153" s="308"/>
      <c r="AP153" s="309"/>
      <c r="AQ153" s="308"/>
      <c r="AR153" s="291"/>
      <c r="AS153" s="276"/>
      <c r="AT153" s="83"/>
      <c r="AU153" s="54">
        <f t="shared" si="6"/>
        <v>0</v>
      </c>
      <c r="AV153" s="14">
        <f t="shared" si="7"/>
      </c>
    </row>
    <row r="154" spans="25:48" ht="12.75">
      <c r="Y154" s="148"/>
      <c r="Z154" s="149"/>
      <c r="AA154" s="38"/>
      <c r="AB154" s="188"/>
      <c r="AC154" s="189"/>
      <c r="AD154" s="27"/>
      <c r="AE154" s="116"/>
      <c r="AF154" s="117"/>
      <c r="AG154" s="118"/>
      <c r="AH154" s="116"/>
      <c r="AI154" s="117"/>
      <c r="AJ154" s="118"/>
      <c r="AK154" s="107"/>
      <c r="AL154" s="108"/>
      <c r="AM154" s="306"/>
      <c r="AN154" s="307"/>
      <c r="AO154" s="308"/>
      <c r="AP154" s="309"/>
      <c r="AQ154" s="308"/>
      <c r="AR154" s="291"/>
      <c r="AS154" s="276"/>
      <c r="AT154" s="83"/>
      <c r="AU154" s="54">
        <f t="shared" si="6"/>
        <v>0</v>
      </c>
      <c r="AV154" s="14">
        <f t="shared" si="7"/>
      </c>
    </row>
    <row r="155" spans="25:48" ht="12.75">
      <c r="Y155" s="148"/>
      <c r="Z155" s="149"/>
      <c r="AA155" s="38"/>
      <c r="AB155" s="188"/>
      <c r="AC155" s="189"/>
      <c r="AD155" s="27"/>
      <c r="AE155" s="116"/>
      <c r="AF155" s="117"/>
      <c r="AG155" s="118"/>
      <c r="AH155" s="116"/>
      <c r="AI155" s="117"/>
      <c r="AJ155" s="118"/>
      <c r="AK155" s="107"/>
      <c r="AL155" s="108"/>
      <c r="AM155" s="306"/>
      <c r="AN155" s="307"/>
      <c r="AO155" s="308"/>
      <c r="AP155" s="309"/>
      <c r="AQ155" s="308"/>
      <c r="AR155" s="291"/>
      <c r="AS155" s="276"/>
      <c r="AT155" s="83"/>
      <c r="AU155" s="54">
        <f t="shared" si="6"/>
        <v>0</v>
      </c>
      <c r="AV155" s="14">
        <f t="shared" si="7"/>
      </c>
    </row>
    <row r="156" spans="25:48" ht="12.75">
      <c r="Y156" s="148"/>
      <c r="Z156" s="149"/>
      <c r="AA156" s="38"/>
      <c r="AB156" s="188"/>
      <c r="AC156" s="189"/>
      <c r="AD156" s="27"/>
      <c r="AE156" s="116"/>
      <c r="AF156" s="117"/>
      <c r="AG156" s="118"/>
      <c r="AH156" s="116"/>
      <c r="AI156" s="117"/>
      <c r="AJ156" s="118"/>
      <c r="AK156" s="107"/>
      <c r="AL156" s="108"/>
      <c r="AM156" s="306"/>
      <c r="AN156" s="307"/>
      <c r="AO156" s="308"/>
      <c r="AP156" s="309"/>
      <c r="AQ156" s="308"/>
      <c r="AR156" s="291"/>
      <c r="AS156" s="276"/>
      <c r="AT156" s="83"/>
      <c r="AU156" s="54">
        <f t="shared" si="6"/>
        <v>0</v>
      </c>
      <c r="AV156" s="14">
        <f t="shared" si="7"/>
      </c>
    </row>
    <row r="157" spans="25:48" ht="12.75">
      <c r="Y157" s="148"/>
      <c r="Z157" s="149"/>
      <c r="AA157" s="38"/>
      <c r="AB157" s="188"/>
      <c r="AC157" s="189"/>
      <c r="AD157" s="27"/>
      <c r="AE157" s="116"/>
      <c r="AF157" s="117"/>
      <c r="AG157" s="118"/>
      <c r="AH157" s="116"/>
      <c r="AI157" s="117"/>
      <c r="AJ157" s="118"/>
      <c r="AK157" s="107"/>
      <c r="AL157" s="108"/>
      <c r="AM157" s="306"/>
      <c r="AN157" s="307"/>
      <c r="AO157" s="308"/>
      <c r="AP157" s="309"/>
      <c r="AQ157" s="308"/>
      <c r="AR157" s="291"/>
      <c r="AS157" s="276"/>
      <c r="AT157" s="83"/>
      <c r="AU157" s="54">
        <f t="shared" si="6"/>
        <v>0</v>
      </c>
      <c r="AV157" s="14">
        <f t="shared" si="7"/>
      </c>
    </row>
    <row r="158" spans="25:48" ht="12.75">
      <c r="Y158" s="148"/>
      <c r="Z158" s="149"/>
      <c r="AA158" s="38"/>
      <c r="AB158" s="188"/>
      <c r="AC158" s="189"/>
      <c r="AD158" s="27"/>
      <c r="AE158" s="116"/>
      <c r="AF158" s="117"/>
      <c r="AG158" s="118"/>
      <c r="AH158" s="116"/>
      <c r="AI158" s="117"/>
      <c r="AJ158" s="118"/>
      <c r="AK158" s="107"/>
      <c r="AL158" s="108"/>
      <c r="AM158" s="306"/>
      <c r="AN158" s="307"/>
      <c r="AO158" s="308"/>
      <c r="AP158" s="309"/>
      <c r="AQ158" s="308"/>
      <c r="AR158" s="291"/>
      <c r="AS158" s="276"/>
      <c r="AT158" s="83"/>
      <c r="AU158" s="54">
        <f t="shared" si="6"/>
        <v>0</v>
      </c>
      <c r="AV158" s="14">
        <f t="shared" si="7"/>
      </c>
    </row>
    <row r="159" spans="25:48" ht="12.75">
      <c r="Y159" s="148"/>
      <c r="Z159" s="149"/>
      <c r="AA159" s="38"/>
      <c r="AB159" s="188"/>
      <c r="AC159" s="189"/>
      <c r="AD159" s="27"/>
      <c r="AE159" s="116"/>
      <c r="AF159" s="117"/>
      <c r="AG159" s="118"/>
      <c r="AH159" s="116"/>
      <c r="AI159" s="117"/>
      <c r="AJ159" s="118"/>
      <c r="AK159" s="107"/>
      <c r="AL159" s="108"/>
      <c r="AM159" s="306"/>
      <c r="AN159" s="307"/>
      <c r="AO159" s="308"/>
      <c r="AP159" s="309"/>
      <c r="AQ159" s="308"/>
      <c r="AR159" s="291"/>
      <c r="AS159" s="276"/>
      <c r="AT159" s="83"/>
      <c r="AU159" s="54">
        <f t="shared" si="6"/>
        <v>0</v>
      </c>
      <c r="AV159" s="14">
        <f t="shared" si="7"/>
      </c>
    </row>
    <row r="160" spans="25:48" ht="12.75">
      <c r="Y160" s="148"/>
      <c r="Z160" s="149"/>
      <c r="AA160" s="38"/>
      <c r="AB160" s="188"/>
      <c r="AC160" s="189"/>
      <c r="AD160" s="27"/>
      <c r="AE160" s="116"/>
      <c r="AF160" s="117"/>
      <c r="AG160" s="118"/>
      <c r="AH160" s="116"/>
      <c r="AI160" s="117"/>
      <c r="AJ160" s="118"/>
      <c r="AK160" s="107"/>
      <c r="AL160" s="108"/>
      <c r="AM160" s="306"/>
      <c r="AN160" s="307"/>
      <c r="AO160" s="308"/>
      <c r="AP160" s="309"/>
      <c r="AQ160" s="308"/>
      <c r="AR160" s="291"/>
      <c r="AS160" s="276"/>
      <c r="AT160" s="83"/>
      <c r="AU160" s="54">
        <f t="shared" si="6"/>
        <v>0</v>
      </c>
      <c r="AV160" s="14">
        <f t="shared" si="7"/>
      </c>
    </row>
    <row r="161" spans="25:48" ht="12.75">
      <c r="Y161" s="148"/>
      <c r="Z161" s="149"/>
      <c r="AA161" s="38"/>
      <c r="AB161" s="188"/>
      <c r="AC161" s="189"/>
      <c r="AD161" s="27"/>
      <c r="AE161" s="116"/>
      <c r="AF161" s="117"/>
      <c r="AG161" s="118"/>
      <c r="AH161" s="116"/>
      <c r="AI161" s="117"/>
      <c r="AJ161" s="118"/>
      <c r="AK161" s="107"/>
      <c r="AL161" s="108"/>
      <c r="AM161" s="306"/>
      <c r="AN161" s="307"/>
      <c r="AO161" s="308"/>
      <c r="AP161" s="309"/>
      <c r="AQ161" s="308"/>
      <c r="AR161" s="291"/>
      <c r="AS161" s="276"/>
      <c r="AT161" s="83"/>
      <c r="AU161" s="54">
        <f t="shared" si="6"/>
        <v>0</v>
      </c>
      <c r="AV161" s="14">
        <f t="shared" si="7"/>
      </c>
    </row>
    <row r="162" spans="25:48" ht="12.75">
      <c r="Y162" s="148"/>
      <c r="Z162" s="149"/>
      <c r="AA162" s="38"/>
      <c r="AB162" s="188"/>
      <c r="AC162" s="189"/>
      <c r="AD162" s="27"/>
      <c r="AE162" s="116"/>
      <c r="AF162" s="117"/>
      <c r="AG162" s="118"/>
      <c r="AH162" s="116"/>
      <c r="AI162" s="117"/>
      <c r="AJ162" s="118"/>
      <c r="AK162" s="107"/>
      <c r="AL162" s="108"/>
      <c r="AM162" s="306"/>
      <c r="AN162" s="307"/>
      <c r="AO162" s="308"/>
      <c r="AP162" s="309"/>
      <c r="AQ162" s="308"/>
      <c r="AR162" s="291"/>
      <c r="AS162" s="276"/>
      <c r="AT162" s="83"/>
      <c r="AU162" s="54">
        <f t="shared" si="6"/>
        <v>0</v>
      </c>
      <c r="AV162" s="14">
        <f t="shared" si="7"/>
      </c>
    </row>
    <row r="163" spans="25:48" ht="12.75">
      <c r="Y163" s="148"/>
      <c r="Z163" s="149"/>
      <c r="AA163" s="38"/>
      <c r="AB163" s="188"/>
      <c r="AC163" s="189"/>
      <c r="AD163" s="27"/>
      <c r="AE163" s="116"/>
      <c r="AF163" s="117"/>
      <c r="AG163" s="118"/>
      <c r="AH163" s="116"/>
      <c r="AI163" s="117"/>
      <c r="AJ163" s="118"/>
      <c r="AK163" s="107"/>
      <c r="AL163" s="108"/>
      <c r="AM163" s="306"/>
      <c r="AN163" s="307"/>
      <c r="AO163" s="308"/>
      <c r="AP163" s="309"/>
      <c r="AQ163" s="308"/>
      <c r="AR163" s="291"/>
      <c r="AS163" s="276"/>
      <c r="AT163" s="83"/>
      <c r="AU163" s="54">
        <f t="shared" si="6"/>
        <v>0</v>
      </c>
      <c r="AV163" s="14">
        <f t="shared" si="7"/>
      </c>
    </row>
    <row r="164" spans="25:48" ht="12.75">
      <c r="Y164" s="148"/>
      <c r="Z164" s="149"/>
      <c r="AA164" s="38"/>
      <c r="AB164" s="188"/>
      <c r="AC164" s="189"/>
      <c r="AD164" s="27"/>
      <c r="AE164" s="116"/>
      <c r="AF164" s="117"/>
      <c r="AG164" s="118"/>
      <c r="AH164" s="116"/>
      <c r="AI164" s="117"/>
      <c r="AJ164" s="118"/>
      <c r="AK164" s="107"/>
      <c r="AL164" s="108"/>
      <c r="AM164" s="306"/>
      <c r="AN164" s="307"/>
      <c r="AO164" s="308"/>
      <c r="AP164" s="309"/>
      <c r="AQ164" s="308"/>
      <c r="AR164" s="291"/>
      <c r="AS164" s="276"/>
      <c r="AT164" s="83"/>
      <c r="AU164" s="54">
        <f t="shared" si="6"/>
        <v>0</v>
      </c>
      <c r="AV164" s="14">
        <f t="shared" si="7"/>
      </c>
    </row>
    <row r="165" spans="25:48" ht="13.5" thickBot="1">
      <c r="Y165" s="196" t="s">
        <v>22</v>
      </c>
      <c r="Z165" s="197"/>
      <c r="AA165" s="197"/>
      <c r="AB165" s="197"/>
      <c r="AC165" s="197"/>
      <c r="AD165" s="18">
        <f>SUM(AD135:AD164)</f>
        <v>0</v>
      </c>
      <c r="AE165" s="119">
        <f>SUM(AE135:AE164)</f>
        <v>0</v>
      </c>
      <c r="AF165" s="120"/>
      <c r="AG165" s="121"/>
      <c r="AH165" s="119">
        <f>SUM(AH135:AH164)</f>
        <v>0</v>
      </c>
      <c r="AI165" s="120"/>
      <c r="AJ165" s="121"/>
      <c r="AK165" s="103"/>
      <c r="AL165" s="85"/>
      <c r="AM165" s="299">
        <f>SUM(AM135:AM164)</f>
        <v>0</v>
      </c>
      <c r="AN165" s="277">
        <f>SUM(AN135:AO164)</f>
        <v>0</v>
      </c>
      <c r="AO165" s="121"/>
      <c r="AP165" s="119">
        <f>SUM(AP135:AR164)</f>
        <v>0</v>
      </c>
      <c r="AQ165" s="121"/>
      <c r="AR165" s="298"/>
      <c r="AS165" s="92"/>
      <c r="AT165" s="85"/>
      <c r="AU165" s="3"/>
      <c r="AV165" s="6"/>
    </row>
    <row r="166" spans="25:48" ht="13.5" thickBot="1">
      <c r="Y166" s="136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83" t="s">
        <v>19</v>
      </c>
      <c r="AT166" s="184"/>
      <c r="AU166" s="48"/>
      <c r="AV166" s="6"/>
    </row>
    <row r="167" spans="25:48" ht="16.5" thickBot="1">
      <c r="Y167" s="204" t="s">
        <v>37</v>
      </c>
      <c r="Z167" s="205"/>
      <c r="AA167" s="205"/>
      <c r="AB167" s="205"/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178">
        <v>5</v>
      </c>
      <c r="AT167" s="179"/>
      <c r="AU167" s="49"/>
      <c r="AV167" s="6"/>
    </row>
    <row r="168" spans="25:48" ht="13.5" thickBot="1">
      <c r="Y168" s="130" t="s">
        <v>0</v>
      </c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2"/>
      <c r="AU168" s="42"/>
      <c r="AV168" s="6"/>
    </row>
    <row r="169" spans="25:48" ht="13.5" thickBot="1">
      <c r="Y169" s="93">
        <f>$Y$4</f>
        <v>2024</v>
      </c>
      <c r="Z169" s="34"/>
      <c r="AA169" s="34"/>
      <c r="AB169" s="17">
        <f>$AB$4</f>
        <v>0</v>
      </c>
      <c r="AC169" s="21" t="s">
        <v>1</v>
      </c>
      <c r="AD169" s="22">
        <f>$AD$4</f>
        <v>0</v>
      </c>
      <c r="AE169" s="138" t="s">
        <v>2</v>
      </c>
      <c r="AF169" s="139"/>
      <c r="AG169" s="140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2"/>
      <c r="AU169" s="40"/>
      <c r="AV169" s="6"/>
    </row>
    <row r="170" spans="25:48" ht="13.5" thickBot="1">
      <c r="Y170" s="156" t="s">
        <v>3</v>
      </c>
      <c r="Z170" s="157"/>
      <c r="AA170" s="157"/>
      <c r="AB170" s="158"/>
      <c r="AC170" s="155">
        <f>$AC$5</f>
        <v>0</v>
      </c>
      <c r="AD170" s="155"/>
      <c r="AE170" s="155"/>
      <c r="AF170" s="155"/>
      <c r="AG170" s="155"/>
      <c r="AH170" s="155"/>
      <c r="AI170" s="155"/>
      <c r="AJ170" s="20"/>
      <c r="AK170" s="15"/>
      <c r="AL170" s="15"/>
      <c r="AM170" s="19"/>
      <c r="AN170" s="19"/>
      <c r="AO170" s="19"/>
      <c r="AP170" s="19"/>
      <c r="AQ170" s="19"/>
      <c r="AR170" s="19"/>
      <c r="AS170" s="3"/>
      <c r="AT170" s="10"/>
      <c r="AU170" s="3"/>
      <c r="AV170" s="6"/>
    </row>
    <row r="171" spans="25:48" ht="13.5" thickBot="1">
      <c r="Y171" s="125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7"/>
      <c r="AU171" s="41"/>
      <c r="AV171" s="6"/>
    </row>
    <row r="172" spans="25:48" ht="13.5" thickBot="1">
      <c r="Y172" s="128"/>
      <c r="Z172" s="129"/>
      <c r="AA172" s="129"/>
      <c r="AB172" s="129"/>
      <c r="AC172" s="129"/>
      <c r="AD172" s="159" t="s">
        <v>38</v>
      </c>
      <c r="AE172" s="160"/>
      <c r="AF172" s="160"/>
      <c r="AG172" s="160"/>
      <c r="AH172" s="160"/>
      <c r="AI172" s="160"/>
      <c r="AJ172" s="160"/>
      <c r="AK172" s="160"/>
      <c r="AL172" s="161"/>
      <c r="AM172" s="143" t="s">
        <v>61</v>
      </c>
      <c r="AN172" s="144"/>
      <c r="AO172" s="144"/>
      <c r="AP172" s="144"/>
      <c r="AQ172" s="144"/>
      <c r="AR172" s="144"/>
      <c r="AS172" s="144"/>
      <c r="AT172" s="145"/>
      <c r="AU172" s="50"/>
      <c r="AV172" s="6"/>
    </row>
    <row r="173" spans="25:48" ht="16.5" customHeight="1">
      <c r="Y173" s="192" t="s">
        <v>48</v>
      </c>
      <c r="Z173" s="193"/>
      <c r="AA173" s="35"/>
      <c r="AB173" s="165" t="s">
        <v>15</v>
      </c>
      <c r="AC173" s="122"/>
      <c r="AD173" s="76" t="s">
        <v>16</v>
      </c>
      <c r="AE173" s="180" t="s">
        <v>32</v>
      </c>
      <c r="AF173" s="181"/>
      <c r="AG173" s="181"/>
      <c r="AH173" s="181"/>
      <c r="AI173" s="181"/>
      <c r="AJ173" s="182"/>
      <c r="AK173" s="150"/>
      <c r="AL173" s="151"/>
      <c r="AM173" s="76" t="s">
        <v>16</v>
      </c>
      <c r="AN173" s="283" t="s">
        <v>32</v>
      </c>
      <c r="AO173" s="181"/>
      <c r="AP173" s="181"/>
      <c r="AQ173" s="181"/>
      <c r="AR173" s="296"/>
      <c r="AS173" s="94"/>
      <c r="AT173" s="72"/>
      <c r="AU173" s="51"/>
      <c r="AV173" s="6"/>
    </row>
    <row r="174" spans="25:48" ht="12.75">
      <c r="Y174" s="194"/>
      <c r="Z174" s="195"/>
      <c r="AA174" s="36"/>
      <c r="AB174" s="200"/>
      <c r="AC174" s="201"/>
      <c r="AD174" s="77" t="s">
        <v>27</v>
      </c>
      <c r="AE174" s="152" t="s">
        <v>17</v>
      </c>
      <c r="AF174" s="153"/>
      <c r="AG174" s="154"/>
      <c r="AH174" s="152" t="s">
        <v>18</v>
      </c>
      <c r="AI174" s="153"/>
      <c r="AJ174" s="154"/>
      <c r="AK174" s="146"/>
      <c r="AL174" s="147"/>
      <c r="AM174" s="77" t="s">
        <v>27</v>
      </c>
      <c r="AN174" s="280" t="s">
        <v>58</v>
      </c>
      <c r="AO174" s="281"/>
      <c r="AP174" s="287" t="s">
        <v>60</v>
      </c>
      <c r="AQ174" s="287"/>
      <c r="AR174" s="297"/>
      <c r="AS174" s="73"/>
      <c r="AT174" s="72"/>
      <c r="AU174" s="52"/>
      <c r="AV174" s="6"/>
    </row>
    <row r="175" spans="25:48" ht="12.75">
      <c r="Y175" s="194"/>
      <c r="Z175" s="195"/>
      <c r="AA175" s="37"/>
      <c r="AB175" s="202"/>
      <c r="AC175" s="203"/>
      <c r="AD175" s="78" t="s">
        <v>47</v>
      </c>
      <c r="AE175" s="133" t="s">
        <v>56</v>
      </c>
      <c r="AF175" s="134"/>
      <c r="AG175" s="135"/>
      <c r="AH175" s="133" t="s">
        <v>56</v>
      </c>
      <c r="AI175" s="134"/>
      <c r="AJ175" s="135"/>
      <c r="AK175" s="99"/>
      <c r="AL175" s="100"/>
      <c r="AM175" s="78" t="s">
        <v>47</v>
      </c>
      <c r="AN175" s="282" t="s">
        <v>59</v>
      </c>
      <c r="AO175" s="135"/>
      <c r="AP175" s="286" t="s">
        <v>59</v>
      </c>
      <c r="AQ175" s="286"/>
      <c r="AR175" s="290"/>
      <c r="AS175" s="84"/>
      <c r="AT175" s="74"/>
      <c r="AU175" s="53"/>
      <c r="AV175" s="6"/>
    </row>
    <row r="176" spans="25:48" ht="12.75">
      <c r="Y176" s="198"/>
      <c r="Z176" s="199"/>
      <c r="AA176" s="39"/>
      <c r="AB176" s="190" t="s">
        <v>23</v>
      </c>
      <c r="AC176" s="191"/>
      <c r="AD176" s="12">
        <f>AD165</f>
        <v>0</v>
      </c>
      <c r="AE176" s="122">
        <f>AE165</f>
        <v>0</v>
      </c>
      <c r="AF176" s="123"/>
      <c r="AG176" s="124"/>
      <c r="AH176" s="122">
        <f>AH165</f>
        <v>0</v>
      </c>
      <c r="AI176" s="123"/>
      <c r="AJ176" s="124"/>
      <c r="AK176" s="106"/>
      <c r="AL176" s="10"/>
      <c r="AM176" s="284">
        <f>AM165</f>
        <v>0</v>
      </c>
      <c r="AN176" s="300">
        <f>AN165</f>
        <v>0</v>
      </c>
      <c r="AO176" s="289"/>
      <c r="AP176" s="288">
        <f>AP165</f>
        <v>0</v>
      </c>
      <c r="AQ176" s="289"/>
      <c r="AR176" s="291"/>
      <c r="AS176" s="15"/>
      <c r="AT176" s="16"/>
      <c r="AU176" s="15"/>
      <c r="AV176" s="6"/>
    </row>
    <row r="177" spans="25:48" ht="12.75">
      <c r="Y177" s="148"/>
      <c r="Z177" s="149"/>
      <c r="AA177" s="38"/>
      <c r="AB177" s="188"/>
      <c r="AC177" s="189"/>
      <c r="AD177" s="11"/>
      <c r="AE177" s="116"/>
      <c r="AF177" s="117"/>
      <c r="AG177" s="118"/>
      <c r="AH177" s="116"/>
      <c r="AI177" s="117"/>
      <c r="AJ177" s="118"/>
      <c r="AK177" s="107"/>
      <c r="AL177" s="108"/>
      <c r="AM177" s="306"/>
      <c r="AN177" s="307"/>
      <c r="AO177" s="308"/>
      <c r="AP177" s="309"/>
      <c r="AQ177" s="308"/>
      <c r="AR177" s="291"/>
      <c r="AS177" s="276"/>
      <c r="AT177" s="83"/>
      <c r="AU177" s="54">
        <f aca="true" t="shared" si="8" ref="AU177:AU205">IF(AV177="orimlig redovisning",1,0)</f>
        <v>0</v>
      </c>
      <c r="AV177" s="14">
        <f aca="true" t="shared" si="9" ref="AV177:AV205">IF(OR(SUM(AE177:AL177)&lt;AD177*$AU$13,SUM(AE177:AL177)&gt;AD177*$AU$14,SUM(AN177:AP177)&lt;AM177*$AU$13,SUM(AN177:AP177)&gt;AM177*$AU$14),"ORIMLIG REDOVISNING","")</f>
      </c>
    </row>
    <row r="178" spans="25:48" ht="12.75">
      <c r="Y178" s="148"/>
      <c r="Z178" s="149"/>
      <c r="AA178" s="38"/>
      <c r="AB178" s="188"/>
      <c r="AC178" s="189"/>
      <c r="AD178" s="11"/>
      <c r="AE178" s="116"/>
      <c r="AF178" s="117"/>
      <c r="AG178" s="118"/>
      <c r="AH178" s="116"/>
      <c r="AI178" s="117"/>
      <c r="AJ178" s="118"/>
      <c r="AK178" s="107"/>
      <c r="AL178" s="108"/>
      <c r="AM178" s="306"/>
      <c r="AN178" s="307"/>
      <c r="AO178" s="308"/>
      <c r="AP178" s="309"/>
      <c r="AQ178" s="308"/>
      <c r="AR178" s="291"/>
      <c r="AS178" s="276"/>
      <c r="AT178" s="83"/>
      <c r="AU178" s="54">
        <f t="shared" si="8"/>
        <v>0</v>
      </c>
      <c r="AV178" s="14">
        <f t="shared" si="9"/>
      </c>
    </row>
    <row r="179" spans="25:48" ht="12.75">
      <c r="Y179" s="148"/>
      <c r="Z179" s="149"/>
      <c r="AA179" s="38"/>
      <c r="AB179" s="188"/>
      <c r="AC179" s="189"/>
      <c r="AD179" s="27"/>
      <c r="AE179" s="116"/>
      <c r="AF179" s="117"/>
      <c r="AG179" s="118"/>
      <c r="AH179" s="116"/>
      <c r="AI179" s="117"/>
      <c r="AJ179" s="118"/>
      <c r="AK179" s="107"/>
      <c r="AL179" s="108"/>
      <c r="AM179" s="306"/>
      <c r="AN179" s="307"/>
      <c r="AO179" s="308"/>
      <c r="AP179" s="309"/>
      <c r="AQ179" s="308"/>
      <c r="AR179" s="291"/>
      <c r="AS179" s="276"/>
      <c r="AT179" s="83"/>
      <c r="AU179" s="54">
        <f t="shared" si="8"/>
        <v>0</v>
      </c>
      <c r="AV179" s="14">
        <f t="shared" si="9"/>
      </c>
    </row>
    <row r="180" spans="25:48" ht="12.75">
      <c r="Y180" s="148"/>
      <c r="Z180" s="149"/>
      <c r="AA180" s="38"/>
      <c r="AB180" s="188"/>
      <c r="AC180" s="189"/>
      <c r="AD180" s="27"/>
      <c r="AE180" s="116"/>
      <c r="AF180" s="117"/>
      <c r="AG180" s="118"/>
      <c r="AH180" s="116"/>
      <c r="AI180" s="117"/>
      <c r="AJ180" s="118"/>
      <c r="AK180" s="107"/>
      <c r="AL180" s="108"/>
      <c r="AM180" s="306"/>
      <c r="AN180" s="307"/>
      <c r="AO180" s="308"/>
      <c r="AP180" s="309"/>
      <c r="AQ180" s="308"/>
      <c r="AR180" s="291"/>
      <c r="AS180" s="276"/>
      <c r="AT180" s="83"/>
      <c r="AU180" s="54">
        <f t="shared" si="8"/>
        <v>0</v>
      </c>
      <c r="AV180" s="14">
        <f t="shared" si="9"/>
      </c>
    </row>
    <row r="181" spans="25:48" ht="12.75">
      <c r="Y181" s="148"/>
      <c r="Z181" s="149"/>
      <c r="AA181" s="38"/>
      <c r="AB181" s="188"/>
      <c r="AC181" s="189"/>
      <c r="AD181" s="27"/>
      <c r="AE181" s="116"/>
      <c r="AF181" s="117"/>
      <c r="AG181" s="118"/>
      <c r="AH181" s="116"/>
      <c r="AI181" s="117"/>
      <c r="AJ181" s="118"/>
      <c r="AK181" s="107"/>
      <c r="AL181" s="108"/>
      <c r="AM181" s="306"/>
      <c r="AN181" s="307"/>
      <c r="AO181" s="308"/>
      <c r="AP181" s="309"/>
      <c r="AQ181" s="308"/>
      <c r="AR181" s="291"/>
      <c r="AS181" s="276"/>
      <c r="AT181" s="83"/>
      <c r="AU181" s="54">
        <f t="shared" si="8"/>
        <v>0</v>
      </c>
      <c r="AV181" s="14">
        <f t="shared" si="9"/>
      </c>
    </row>
    <row r="182" spans="25:48" ht="12.75">
      <c r="Y182" s="148"/>
      <c r="Z182" s="149"/>
      <c r="AA182" s="38"/>
      <c r="AB182" s="188"/>
      <c r="AC182" s="189"/>
      <c r="AD182" s="27"/>
      <c r="AE182" s="116"/>
      <c r="AF182" s="117"/>
      <c r="AG182" s="118"/>
      <c r="AH182" s="116"/>
      <c r="AI182" s="117"/>
      <c r="AJ182" s="118"/>
      <c r="AK182" s="107"/>
      <c r="AL182" s="108"/>
      <c r="AM182" s="306"/>
      <c r="AN182" s="307"/>
      <c r="AO182" s="308"/>
      <c r="AP182" s="309"/>
      <c r="AQ182" s="308"/>
      <c r="AR182" s="291"/>
      <c r="AS182" s="276"/>
      <c r="AT182" s="83"/>
      <c r="AU182" s="54">
        <f t="shared" si="8"/>
        <v>0</v>
      </c>
      <c r="AV182" s="14">
        <f t="shared" si="9"/>
      </c>
    </row>
    <row r="183" spans="25:48" ht="12.75">
      <c r="Y183" s="148"/>
      <c r="Z183" s="149"/>
      <c r="AA183" s="38"/>
      <c r="AB183" s="188"/>
      <c r="AC183" s="189"/>
      <c r="AD183" s="27"/>
      <c r="AE183" s="116"/>
      <c r="AF183" s="117"/>
      <c r="AG183" s="118"/>
      <c r="AH183" s="116"/>
      <c r="AI183" s="117"/>
      <c r="AJ183" s="118"/>
      <c r="AK183" s="107"/>
      <c r="AL183" s="108"/>
      <c r="AM183" s="306"/>
      <c r="AN183" s="307"/>
      <c r="AO183" s="308"/>
      <c r="AP183" s="309"/>
      <c r="AQ183" s="308"/>
      <c r="AR183" s="291"/>
      <c r="AS183" s="276"/>
      <c r="AT183" s="83"/>
      <c r="AU183" s="54">
        <f t="shared" si="8"/>
        <v>0</v>
      </c>
      <c r="AV183" s="14">
        <f t="shared" si="9"/>
      </c>
    </row>
    <row r="184" spans="25:48" ht="12.75">
      <c r="Y184" s="148"/>
      <c r="Z184" s="149"/>
      <c r="AA184" s="38"/>
      <c r="AB184" s="188"/>
      <c r="AC184" s="189"/>
      <c r="AD184" s="27"/>
      <c r="AE184" s="116"/>
      <c r="AF184" s="117"/>
      <c r="AG184" s="118"/>
      <c r="AH184" s="116"/>
      <c r="AI184" s="117"/>
      <c r="AJ184" s="118"/>
      <c r="AK184" s="107"/>
      <c r="AL184" s="108"/>
      <c r="AM184" s="306"/>
      <c r="AN184" s="307"/>
      <c r="AO184" s="308"/>
      <c r="AP184" s="309"/>
      <c r="AQ184" s="308"/>
      <c r="AR184" s="291"/>
      <c r="AS184" s="276"/>
      <c r="AT184" s="83"/>
      <c r="AU184" s="54">
        <f t="shared" si="8"/>
        <v>0</v>
      </c>
      <c r="AV184" s="14">
        <f t="shared" si="9"/>
      </c>
    </row>
    <row r="185" spans="25:48" ht="12.75">
      <c r="Y185" s="148"/>
      <c r="Z185" s="149"/>
      <c r="AA185" s="38"/>
      <c r="AB185" s="188"/>
      <c r="AC185" s="189"/>
      <c r="AD185" s="27"/>
      <c r="AE185" s="116"/>
      <c r="AF185" s="117"/>
      <c r="AG185" s="118"/>
      <c r="AH185" s="116"/>
      <c r="AI185" s="117"/>
      <c r="AJ185" s="118"/>
      <c r="AK185" s="107"/>
      <c r="AL185" s="108"/>
      <c r="AM185" s="306"/>
      <c r="AN185" s="307"/>
      <c r="AO185" s="308"/>
      <c r="AP185" s="309"/>
      <c r="AQ185" s="308"/>
      <c r="AR185" s="291"/>
      <c r="AS185" s="276"/>
      <c r="AT185" s="83"/>
      <c r="AU185" s="54">
        <f t="shared" si="8"/>
        <v>0</v>
      </c>
      <c r="AV185" s="14">
        <f t="shared" si="9"/>
      </c>
    </row>
    <row r="186" spans="25:48" ht="12.75">
      <c r="Y186" s="148"/>
      <c r="Z186" s="149"/>
      <c r="AA186" s="38"/>
      <c r="AB186" s="188"/>
      <c r="AC186" s="189"/>
      <c r="AD186" s="27"/>
      <c r="AE186" s="116"/>
      <c r="AF186" s="117"/>
      <c r="AG186" s="118"/>
      <c r="AH186" s="116"/>
      <c r="AI186" s="117"/>
      <c r="AJ186" s="118"/>
      <c r="AK186" s="107"/>
      <c r="AL186" s="108"/>
      <c r="AM186" s="306"/>
      <c r="AN186" s="307"/>
      <c r="AO186" s="308"/>
      <c r="AP186" s="309"/>
      <c r="AQ186" s="308"/>
      <c r="AR186" s="291"/>
      <c r="AS186" s="276"/>
      <c r="AT186" s="83"/>
      <c r="AU186" s="54">
        <f t="shared" si="8"/>
        <v>0</v>
      </c>
      <c r="AV186" s="14">
        <f t="shared" si="9"/>
      </c>
    </row>
    <row r="187" spans="25:48" ht="12.75">
      <c r="Y187" s="148"/>
      <c r="Z187" s="149"/>
      <c r="AA187" s="38"/>
      <c r="AB187" s="188"/>
      <c r="AC187" s="189"/>
      <c r="AD187" s="27"/>
      <c r="AE187" s="116"/>
      <c r="AF187" s="117"/>
      <c r="AG187" s="118"/>
      <c r="AH187" s="116"/>
      <c r="AI187" s="117"/>
      <c r="AJ187" s="118"/>
      <c r="AK187" s="107"/>
      <c r="AL187" s="108"/>
      <c r="AM187" s="306"/>
      <c r="AN187" s="307"/>
      <c r="AO187" s="308"/>
      <c r="AP187" s="309"/>
      <c r="AQ187" s="308"/>
      <c r="AR187" s="291"/>
      <c r="AS187" s="276"/>
      <c r="AT187" s="83"/>
      <c r="AU187" s="54">
        <f t="shared" si="8"/>
        <v>0</v>
      </c>
      <c r="AV187" s="14">
        <f t="shared" si="9"/>
      </c>
    </row>
    <row r="188" spans="25:48" ht="12.75">
      <c r="Y188" s="148"/>
      <c r="Z188" s="149"/>
      <c r="AA188" s="38"/>
      <c r="AB188" s="188"/>
      <c r="AC188" s="189"/>
      <c r="AD188" s="27"/>
      <c r="AE188" s="116"/>
      <c r="AF188" s="117"/>
      <c r="AG188" s="118"/>
      <c r="AH188" s="116"/>
      <c r="AI188" s="117"/>
      <c r="AJ188" s="118"/>
      <c r="AK188" s="107"/>
      <c r="AL188" s="108"/>
      <c r="AM188" s="306"/>
      <c r="AN188" s="307"/>
      <c r="AO188" s="308"/>
      <c r="AP188" s="309"/>
      <c r="AQ188" s="308"/>
      <c r="AR188" s="291"/>
      <c r="AS188" s="276"/>
      <c r="AT188" s="83"/>
      <c r="AU188" s="54">
        <f t="shared" si="8"/>
        <v>0</v>
      </c>
      <c r="AV188" s="14">
        <f t="shared" si="9"/>
      </c>
    </row>
    <row r="189" spans="25:48" ht="12.75">
      <c r="Y189" s="148"/>
      <c r="Z189" s="149"/>
      <c r="AA189" s="38"/>
      <c r="AB189" s="188"/>
      <c r="AC189" s="189"/>
      <c r="AD189" s="27"/>
      <c r="AE189" s="116"/>
      <c r="AF189" s="117"/>
      <c r="AG189" s="118"/>
      <c r="AH189" s="116"/>
      <c r="AI189" s="117"/>
      <c r="AJ189" s="118"/>
      <c r="AK189" s="107"/>
      <c r="AL189" s="108"/>
      <c r="AM189" s="306"/>
      <c r="AN189" s="307"/>
      <c r="AO189" s="308"/>
      <c r="AP189" s="309"/>
      <c r="AQ189" s="308"/>
      <c r="AR189" s="291"/>
      <c r="AS189" s="276"/>
      <c r="AT189" s="83"/>
      <c r="AU189" s="54">
        <f t="shared" si="8"/>
        <v>0</v>
      </c>
      <c r="AV189" s="14">
        <f t="shared" si="9"/>
      </c>
    </row>
    <row r="190" spans="25:48" ht="12.75">
      <c r="Y190" s="148"/>
      <c r="Z190" s="149"/>
      <c r="AA190" s="38"/>
      <c r="AB190" s="188"/>
      <c r="AC190" s="189"/>
      <c r="AD190" s="27"/>
      <c r="AE190" s="116"/>
      <c r="AF190" s="117"/>
      <c r="AG190" s="118"/>
      <c r="AH190" s="116"/>
      <c r="AI190" s="117"/>
      <c r="AJ190" s="118"/>
      <c r="AK190" s="107"/>
      <c r="AL190" s="108"/>
      <c r="AM190" s="306"/>
      <c r="AN190" s="307"/>
      <c r="AO190" s="308"/>
      <c r="AP190" s="309"/>
      <c r="AQ190" s="308"/>
      <c r="AR190" s="291"/>
      <c r="AS190" s="276"/>
      <c r="AT190" s="83"/>
      <c r="AU190" s="54">
        <f t="shared" si="8"/>
        <v>0</v>
      </c>
      <c r="AV190" s="14">
        <f t="shared" si="9"/>
      </c>
    </row>
    <row r="191" spans="25:48" ht="12.75">
      <c r="Y191" s="148"/>
      <c r="Z191" s="149"/>
      <c r="AA191" s="38"/>
      <c r="AB191" s="188"/>
      <c r="AC191" s="189"/>
      <c r="AD191" s="27"/>
      <c r="AE191" s="116"/>
      <c r="AF191" s="117"/>
      <c r="AG191" s="118"/>
      <c r="AH191" s="116"/>
      <c r="AI191" s="117"/>
      <c r="AJ191" s="118"/>
      <c r="AK191" s="107"/>
      <c r="AL191" s="108"/>
      <c r="AM191" s="306"/>
      <c r="AN191" s="307"/>
      <c r="AO191" s="308"/>
      <c r="AP191" s="309"/>
      <c r="AQ191" s="308"/>
      <c r="AR191" s="291"/>
      <c r="AS191" s="276"/>
      <c r="AT191" s="83"/>
      <c r="AU191" s="54">
        <f t="shared" si="8"/>
        <v>0</v>
      </c>
      <c r="AV191" s="14">
        <f t="shared" si="9"/>
      </c>
    </row>
    <row r="192" spans="25:48" ht="12.75">
      <c r="Y192" s="148"/>
      <c r="Z192" s="149"/>
      <c r="AA192" s="38"/>
      <c r="AB192" s="188"/>
      <c r="AC192" s="189"/>
      <c r="AD192" s="27"/>
      <c r="AE192" s="116"/>
      <c r="AF192" s="117"/>
      <c r="AG192" s="118"/>
      <c r="AH192" s="116"/>
      <c r="AI192" s="117"/>
      <c r="AJ192" s="118"/>
      <c r="AK192" s="107"/>
      <c r="AL192" s="108"/>
      <c r="AM192" s="306"/>
      <c r="AN192" s="307"/>
      <c r="AO192" s="308"/>
      <c r="AP192" s="309"/>
      <c r="AQ192" s="308"/>
      <c r="AR192" s="291"/>
      <c r="AS192" s="276"/>
      <c r="AT192" s="83"/>
      <c r="AU192" s="54">
        <f t="shared" si="8"/>
        <v>0</v>
      </c>
      <c r="AV192" s="14">
        <f t="shared" si="9"/>
      </c>
    </row>
    <row r="193" spans="25:48" ht="12.75">
      <c r="Y193" s="148"/>
      <c r="Z193" s="149"/>
      <c r="AA193" s="38"/>
      <c r="AB193" s="188"/>
      <c r="AC193" s="189"/>
      <c r="AD193" s="27"/>
      <c r="AE193" s="116"/>
      <c r="AF193" s="117"/>
      <c r="AG193" s="118"/>
      <c r="AH193" s="116"/>
      <c r="AI193" s="117"/>
      <c r="AJ193" s="118"/>
      <c r="AK193" s="107"/>
      <c r="AL193" s="108"/>
      <c r="AM193" s="306"/>
      <c r="AN193" s="307"/>
      <c r="AO193" s="308"/>
      <c r="AP193" s="309"/>
      <c r="AQ193" s="308"/>
      <c r="AR193" s="291"/>
      <c r="AS193" s="276"/>
      <c r="AT193" s="83"/>
      <c r="AU193" s="54">
        <f t="shared" si="8"/>
        <v>0</v>
      </c>
      <c r="AV193" s="14">
        <f t="shared" si="9"/>
      </c>
    </row>
    <row r="194" spans="25:48" ht="12.75">
      <c r="Y194" s="148"/>
      <c r="Z194" s="149"/>
      <c r="AA194" s="38"/>
      <c r="AB194" s="188"/>
      <c r="AC194" s="189"/>
      <c r="AD194" s="27"/>
      <c r="AE194" s="116"/>
      <c r="AF194" s="117"/>
      <c r="AG194" s="118"/>
      <c r="AH194" s="116"/>
      <c r="AI194" s="117"/>
      <c r="AJ194" s="118"/>
      <c r="AK194" s="107"/>
      <c r="AL194" s="108"/>
      <c r="AM194" s="306"/>
      <c r="AN194" s="307"/>
      <c r="AO194" s="308"/>
      <c r="AP194" s="309"/>
      <c r="AQ194" s="308"/>
      <c r="AR194" s="291"/>
      <c r="AS194" s="276"/>
      <c r="AT194" s="83"/>
      <c r="AU194" s="54">
        <f t="shared" si="8"/>
        <v>0</v>
      </c>
      <c r="AV194" s="14">
        <f t="shared" si="9"/>
      </c>
    </row>
    <row r="195" spans="25:48" ht="12.75">
      <c r="Y195" s="148"/>
      <c r="Z195" s="149"/>
      <c r="AA195" s="38"/>
      <c r="AB195" s="188"/>
      <c r="AC195" s="189"/>
      <c r="AD195" s="27"/>
      <c r="AE195" s="116"/>
      <c r="AF195" s="117"/>
      <c r="AG195" s="118"/>
      <c r="AH195" s="116"/>
      <c r="AI195" s="117"/>
      <c r="AJ195" s="118"/>
      <c r="AK195" s="107"/>
      <c r="AL195" s="108"/>
      <c r="AM195" s="306"/>
      <c r="AN195" s="307"/>
      <c r="AO195" s="308"/>
      <c r="AP195" s="309"/>
      <c r="AQ195" s="308"/>
      <c r="AR195" s="291"/>
      <c r="AS195" s="276"/>
      <c r="AT195" s="83"/>
      <c r="AU195" s="54">
        <f t="shared" si="8"/>
        <v>0</v>
      </c>
      <c r="AV195" s="14">
        <f t="shared" si="9"/>
      </c>
    </row>
    <row r="196" spans="25:48" ht="12.75">
      <c r="Y196" s="148"/>
      <c r="Z196" s="149"/>
      <c r="AA196" s="38"/>
      <c r="AB196" s="188"/>
      <c r="AC196" s="189"/>
      <c r="AD196" s="27"/>
      <c r="AE196" s="116"/>
      <c r="AF196" s="117"/>
      <c r="AG196" s="118"/>
      <c r="AH196" s="116"/>
      <c r="AI196" s="117"/>
      <c r="AJ196" s="118"/>
      <c r="AK196" s="107"/>
      <c r="AL196" s="108"/>
      <c r="AM196" s="306"/>
      <c r="AN196" s="307"/>
      <c r="AO196" s="308"/>
      <c r="AP196" s="309"/>
      <c r="AQ196" s="308"/>
      <c r="AR196" s="291"/>
      <c r="AS196" s="276"/>
      <c r="AT196" s="83"/>
      <c r="AU196" s="54">
        <f t="shared" si="8"/>
        <v>0</v>
      </c>
      <c r="AV196" s="14">
        <f t="shared" si="9"/>
      </c>
    </row>
    <row r="197" spans="25:48" ht="12.75">
      <c r="Y197" s="148"/>
      <c r="Z197" s="149"/>
      <c r="AA197" s="38"/>
      <c r="AB197" s="188"/>
      <c r="AC197" s="189"/>
      <c r="AD197" s="27"/>
      <c r="AE197" s="116"/>
      <c r="AF197" s="117"/>
      <c r="AG197" s="118"/>
      <c r="AH197" s="116"/>
      <c r="AI197" s="117"/>
      <c r="AJ197" s="118"/>
      <c r="AK197" s="107"/>
      <c r="AL197" s="108"/>
      <c r="AM197" s="306"/>
      <c r="AN197" s="307"/>
      <c r="AO197" s="308"/>
      <c r="AP197" s="309"/>
      <c r="AQ197" s="308"/>
      <c r="AR197" s="291"/>
      <c r="AS197" s="276"/>
      <c r="AT197" s="83"/>
      <c r="AU197" s="54">
        <f t="shared" si="8"/>
        <v>0</v>
      </c>
      <c r="AV197" s="14">
        <f t="shared" si="9"/>
      </c>
    </row>
    <row r="198" spans="25:48" ht="12.75">
      <c r="Y198" s="148"/>
      <c r="Z198" s="149"/>
      <c r="AA198" s="38"/>
      <c r="AB198" s="188"/>
      <c r="AC198" s="189"/>
      <c r="AD198" s="27"/>
      <c r="AE198" s="116"/>
      <c r="AF198" s="117"/>
      <c r="AG198" s="118"/>
      <c r="AH198" s="116"/>
      <c r="AI198" s="117"/>
      <c r="AJ198" s="118"/>
      <c r="AK198" s="107"/>
      <c r="AL198" s="108"/>
      <c r="AM198" s="306"/>
      <c r="AN198" s="307"/>
      <c r="AO198" s="308"/>
      <c r="AP198" s="309"/>
      <c r="AQ198" s="308"/>
      <c r="AR198" s="291"/>
      <c r="AS198" s="276"/>
      <c r="AT198" s="83"/>
      <c r="AU198" s="54">
        <f t="shared" si="8"/>
        <v>0</v>
      </c>
      <c r="AV198" s="14">
        <f t="shared" si="9"/>
      </c>
    </row>
    <row r="199" spans="25:48" ht="12.75">
      <c r="Y199" s="148"/>
      <c r="Z199" s="149"/>
      <c r="AA199" s="38"/>
      <c r="AB199" s="188"/>
      <c r="AC199" s="189"/>
      <c r="AD199" s="27"/>
      <c r="AE199" s="116"/>
      <c r="AF199" s="117"/>
      <c r="AG199" s="118"/>
      <c r="AH199" s="116"/>
      <c r="AI199" s="117"/>
      <c r="AJ199" s="118"/>
      <c r="AK199" s="107"/>
      <c r="AL199" s="108"/>
      <c r="AM199" s="306"/>
      <c r="AN199" s="307"/>
      <c r="AO199" s="308"/>
      <c r="AP199" s="309"/>
      <c r="AQ199" s="308"/>
      <c r="AR199" s="291"/>
      <c r="AS199" s="276"/>
      <c r="AT199" s="83"/>
      <c r="AU199" s="54">
        <f t="shared" si="8"/>
        <v>0</v>
      </c>
      <c r="AV199" s="14">
        <f t="shared" si="9"/>
      </c>
    </row>
    <row r="200" spans="25:48" ht="12.75">
      <c r="Y200" s="148"/>
      <c r="Z200" s="149"/>
      <c r="AA200" s="38"/>
      <c r="AB200" s="188"/>
      <c r="AC200" s="189"/>
      <c r="AD200" s="27"/>
      <c r="AE200" s="116"/>
      <c r="AF200" s="117"/>
      <c r="AG200" s="118"/>
      <c r="AH200" s="116"/>
      <c r="AI200" s="117"/>
      <c r="AJ200" s="118"/>
      <c r="AK200" s="107"/>
      <c r="AL200" s="108"/>
      <c r="AM200" s="306"/>
      <c r="AN200" s="307"/>
      <c r="AO200" s="308"/>
      <c r="AP200" s="309"/>
      <c r="AQ200" s="308"/>
      <c r="AR200" s="291"/>
      <c r="AS200" s="276"/>
      <c r="AT200" s="83"/>
      <c r="AU200" s="54">
        <f t="shared" si="8"/>
        <v>0</v>
      </c>
      <c r="AV200" s="14">
        <f t="shared" si="9"/>
      </c>
    </row>
    <row r="201" spans="25:48" ht="12.75">
      <c r="Y201" s="148"/>
      <c r="Z201" s="149"/>
      <c r="AA201" s="38"/>
      <c r="AB201" s="188"/>
      <c r="AC201" s="189"/>
      <c r="AD201" s="27"/>
      <c r="AE201" s="116"/>
      <c r="AF201" s="117"/>
      <c r="AG201" s="118"/>
      <c r="AH201" s="116"/>
      <c r="AI201" s="117"/>
      <c r="AJ201" s="118"/>
      <c r="AK201" s="107"/>
      <c r="AL201" s="108"/>
      <c r="AM201" s="306"/>
      <c r="AN201" s="307"/>
      <c r="AO201" s="308"/>
      <c r="AP201" s="309"/>
      <c r="AQ201" s="308"/>
      <c r="AR201" s="291"/>
      <c r="AS201" s="276"/>
      <c r="AT201" s="83"/>
      <c r="AU201" s="54">
        <f t="shared" si="8"/>
        <v>0</v>
      </c>
      <c r="AV201" s="14">
        <f t="shared" si="9"/>
      </c>
    </row>
    <row r="202" spans="25:48" ht="12.75">
      <c r="Y202" s="148"/>
      <c r="Z202" s="149"/>
      <c r="AA202" s="38"/>
      <c r="AB202" s="188"/>
      <c r="AC202" s="189"/>
      <c r="AD202" s="27"/>
      <c r="AE202" s="116"/>
      <c r="AF202" s="117"/>
      <c r="AG202" s="118"/>
      <c r="AH202" s="116"/>
      <c r="AI202" s="117"/>
      <c r="AJ202" s="118"/>
      <c r="AK202" s="107"/>
      <c r="AL202" s="108"/>
      <c r="AM202" s="306"/>
      <c r="AN202" s="307"/>
      <c r="AO202" s="308"/>
      <c r="AP202" s="309"/>
      <c r="AQ202" s="308"/>
      <c r="AR202" s="291"/>
      <c r="AS202" s="276"/>
      <c r="AT202" s="83"/>
      <c r="AU202" s="54">
        <f t="shared" si="8"/>
        <v>0</v>
      </c>
      <c r="AV202" s="14">
        <f t="shared" si="9"/>
      </c>
    </row>
    <row r="203" spans="25:48" ht="12.75">
      <c r="Y203" s="148"/>
      <c r="Z203" s="149"/>
      <c r="AA203" s="38"/>
      <c r="AB203" s="188"/>
      <c r="AC203" s="189"/>
      <c r="AD203" s="27"/>
      <c r="AE203" s="116"/>
      <c r="AF203" s="117"/>
      <c r="AG203" s="118"/>
      <c r="AH203" s="116"/>
      <c r="AI203" s="117"/>
      <c r="AJ203" s="118"/>
      <c r="AK203" s="107"/>
      <c r="AL203" s="108"/>
      <c r="AM203" s="306"/>
      <c r="AN203" s="307"/>
      <c r="AO203" s="308"/>
      <c r="AP203" s="309"/>
      <c r="AQ203" s="308"/>
      <c r="AR203" s="291"/>
      <c r="AS203" s="276"/>
      <c r="AT203" s="83"/>
      <c r="AU203" s="54">
        <f t="shared" si="8"/>
        <v>0</v>
      </c>
      <c r="AV203" s="14">
        <f t="shared" si="9"/>
      </c>
    </row>
    <row r="204" spans="25:48" ht="12.75">
      <c r="Y204" s="148"/>
      <c r="Z204" s="149"/>
      <c r="AA204" s="38"/>
      <c r="AB204" s="188"/>
      <c r="AC204" s="189"/>
      <c r="AD204" s="27"/>
      <c r="AE204" s="116"/>
      <c r="AF204" s="117"/>
      <c r="AG204" s="118"/>
      <c r="AH204" s="116"/>
      <c r="AI204" s="117"/>
      <c r="AJ204" s="118"/>
      <c r="AK204" s="107"/>
      <c r="AL204" s="108"/>
      <c r="AM204" s="306"/>
      <c r="AN204" s="307"/>
      <c r="AO204" s="308"/>
      <c r="AP204" s="309"/>
      <c r="AQ204" s="308"/>
      <c r="AR204" s="291"/>
      <c r="AS204" s="276"/>
      <c r="AT204" s="83"/>
      <c r="AU204" s="54">
        <f t="shared" si="8"/>
        <v>0</v>
      </c>
      <c r="AV204" s="14">
        <f t="shared" si="9"/>
      </c>
    </row>
    <row r="205" spans="25:48" ht="12.75">
      <c r="Y205" s="148"/>
      <c r="Z205" s="149"/>
      <c r="AA205" s="38"/>
      <c r="AB205" s="188"/>
      <c r="AC205" s="189"/>
      <c r="AD205" s="27"/>
      <c r="AE205" s="116"/>
      <c r="AF205" s="117"/>
      <c r="AG205" s="118"/>
      <c r="AH205" s="116"/>
      <c r="AI205" s="117"/>
      <c r="AJ205" s="118"/>
      <c r="AK205" s="107"/>
      <c r="AL205" s="108"/>
      <c r="AM205" s="306"/>
      <c r="AN205" s="307"/>
      <c r="AO205" s="308"/>
      <c r="AP205" s="309"/>
      <c r="AQ205" s="308"/>
      <c r="AR205" s="291"/>
      <c r="AS205" s="276"/>
      <c r="AT205" s="83"/>
      <c r="AU205" s="54">
        <f t="shared" si="8"/>
        <v>0</v>
      </c>
      <c r="AV205" s="14">
        <f t="shared" si="9"/>
      </c>
    </row>
    <row r="206" spans="25:48" ht="13.5" thickBot="1">
      <c r="Y206" s="196" t="s">
        <v>22</v>
      </c>
      <c r="Z206" s="197"/>
      <c r="AA206" s="197"/>
      <c r="AB206" s="197"/>
      <c r="AC206" s="197"/>
      <c r="AD206" s="18">
        <f>SUM(AD176:AD205)</f>
        <v>0</v>
      </c>
      <c r="AE206" s="119">
        <f>SUM(AE176:AE205)</f>
        <v>0</v>
      </c>
      <c r="AF206" s="120"/>
      <c r="AG206" s="121"/>
      <c r="AH206" s="119">
        <f>SUM(AH176:AH205)</f>
        <v>0</v>
      </c>
      <c r="AI206" s="120"/>
      <c r="AJ206" s="121"/>
      <c r="AK206" s="103"/>
      <c r="AL206" s="85"/>
      <c r="AM206" s="299">
        <f>SUM(AM176:AM205)</f>
        <v>0</v>
      </c>
      <c r="AN206" s="277">
        <f>SUM(AN176:AN205)</f>
        <v>0</v>
      </c>
      <c r="AO206" s="121"/>
      <c r="AP206" s="277">
        <f>SUM(AP176:AP205)</f>
        <v>0</v>
      </c>
      <c r="AQ206" s="121"/>
      <c r="AR206" s="298"/>
      <c r="AS206" s="92"/>
      <c r="AT206" s="85"/>
      <c r="AU206" s="3"/>
      <c r="AV206" s="6"/>
    </row>
    <row r="207" spans="25:48" ht="13.5" thickBot="1">
      <c r="Y207" s="136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83" t="s">
        <v>19</v>
      </c>
      <c r="AT207" s="184"/>
      <c r="AU207" s="48"/>
      <c r="AV207" s="6"/>
    </row>
    <row r="208" spans="25:48" ht="16.5" thickBot="1">
      <c r="Y208" s="204" t="s">
        <v>37</v>
      </c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178">
        <v>6</v>
      </c>
      <c r="AT208" s="179"/>
      <c r="AU208" s="49"/>
      <c r="AV208" s="6"/>
    </row>
    <row r="209" spans="25:48" ht="13.5" thickBot="1">
      <c r="Y209" s="130" t="s">
        <v>0</v>
      </c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2"/>
      <c r="AU209" s="42"/>
      <c r="AV209" s="6"/>
    </row>
    <row r="210" spans="25:48" ht="13.5" thickBot="1">
      <c r="Y210" s="93">
        <f>$Y$4</f>
        <v>2024</v>
      </c>
      <c r="Z210" s="34"/>
      <c r="AA210" s="34"/>
      <c r="AB210" s="17">
        <f>$AB$4</f>
        <v>0</v>
      </c>
      <c r="AC210" s="21" t="s">
        <v>1</v>
      </c>
      <c r="AD210" s="22">
        <f>$AD$4</f>
        <v>0</v>
      </c>
      <c r="AE210" s="138" t="s">
        <v>2</v>
      </c>
      <c r="AF210" s="139"/>
      <c r="AG210" s="140"/>
      <c r="AH210" s="141"/>
      <c r="AI210" s="141"/>
      <c r="AJ210" s="141"/>
      <c r="AK210" s="141"/>
      <c r="AL210" s="141"/>
      <c r="AM210" s="141"/>
      <c r="AN210" s="141"/>
      <c r="AO210" s="141"/>
      <c r="AP210" s="141"/>
      <c r="AQ210" s="141"/>
      <c r="AR210" s="141"/>
      <c r="AS210" s="141"/>
      <c r="AT210" s="142"/>
      <c r="AU210" s="40"/>
      <c r="AV210" s="6"/>
    </row>
    <row r="211" spans="25:48" ht="13.5" thickBot="1">
      <c r="Y211" s="156" t="s">
        <v>3</v>
      </c>
      <c r="Z211" s="157"/>
      <c r="AA211" s="157"/>
      <c r="AB211" s="158"/>
      <c r="AC211" s="155">
        <f>$AC$5</f>
        <v>0</v>
      </c>
      <c r="AD211" s="155"/>
      <c r="AE211" s="155"/>
      <c r="AF211" s="155"/>
      <c r="AG211" s="155"/>
      <c r="AH211" s="155"/>
      <c r="AI211" s="155"/>
      <c r="AJ211" s="20"/>
      <c r="AK211" s="15"/>
      <c r="AL211" s="15"/>
      <c r="AM211" s="19"/>
      <c r="AN211" s="19"/>
      <c r="AO211" s="19"/>
      <c r="AP211" s="19"/>
      <c r="AQ211" s="19"/>
      <c r="AR211" s="19"/>
      <c r="AS211" s="3"/>
      <c r="AT211" s="10"/>
      <c r="AU211" s="3"/>
      <c r="AV211" s="6"/>
    </row>
    <row r="212" spans="25:48" ht="13.5" thickBot="1">
      <c r="Y212" s="125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7"/>
      <c r="AU212" s="41"/>
      <c r="AV212" s="6"/>
    </row>
    <row r="213" spans="25:48" ht="13.5" thickBot="1">
      <c r="Y213" s="128"/>
      <c r="Z213" s="129"/>
      <c r="AA213" s="129"/>
      <c r="AB213" s="129"/>
      <c r="AC213" s="129"/>
      <c r="AD213" s="159" t="s">
        <v>38</v>
      </c>
      <c r="AE213" s="160"/>
      <c r="AF213" s="160"/>
      <c r="AG213" s="160"/>
      <c r="AH213" s="160"/>
      <c r="AI213" s="160"/>
      <c r="AJ213" s="160"/>
      <c r="AK213" s="160"/>
      <c r="AL213" s="161"/>
      <c r="AM213" s="143" t="s">
        <v>61</v>
      </c>
      <c r="AN213" s="144"/>
      <c r="AO213" s="144"/>
      <c r="AP213" s="144"/>
      <c r="AQ213" s="144"/>
      <c r="AR213" s="144"/>
      <c r="AS213" s="144"/>
      <c r="AT213" s="145"/>
      <c r="AU213" s="50"/>
      <c r="AV213" s="6"/>
    </row>
    <row r="214" spans="25:48" ht="16.5" customHeight="1">
      <c r="Y214" s="192" t="s">
        <v>48</v>
      </c>
      <c r="Z214" s="193"/>
      <c r="AA214" s="35"/>
      <c r="AB214" s="165" t="s">
        <v>15</v>
      </c>
      <c r="AC214" s="122"/>
      <c r="AD214" s="76" t="s">
        <v>16</v>
      </c>
      <c r="AE214" s="180" t="s">
        <v>32</v>
      </c>
      <c r="AF214" s="181"/>
      <c r="AG214" s="181"/>
      <c r="AH214" s="181"/>
      <c r="AI214" s="181"/>
      <c r="AJ214" s="182"/>
      <c r="AK214" s="150"/>
      <c r="AL214" s="151"/>
      <c r="AM214" s="76" t="s">
        <v>16</v>
      </c>
      <c r="AN214" s="283" t="s">
        <v>32</v>
      </c>
      <c r="AO214" s="181"/>
      <c r="AP214" s="181"/>
      <c r="AQ214" s="181"/>
      <c r="AR214" s="296"/>
      <c r="AS214" s="94"/>
      <c r="AT214" s="72"/>
      <c r="AU214" s="51"/>
      <c r="AV214" s="6"/>
    </row>
    <row r="215" spans="25:48" ht="12.75">
      <c r="Y215" s="194"/>
      <c r="Z215" s="195"/>
      <c r="AA215" s="36"/>
      <c r="AB215" s="200"/>
      <c r="AC215" s="201"/>
      <c r="AD215" s="77" t="s">
        <v>27</v>
      </c>
      <c r="AE215" s="152" t="s">
        <v>17</v>
      </c>
      <c r="AF215" s="153"/>
      <c r="AG215" s="154"/>
      <c r="AH215" s="152" t="s">
        <v>18</v>
      </c>
      <c r="AI215" s="153"/>
      <c r="AJ215" s="154"/>
      <c r="AK215" s="146"/>
      <c r="AL215" s="147"/>
      <c r="AM215" s="77" t="s">
        <v>27</v>
      </c>
      <c r="AN215" s="280" t="s">
        <v>58</v>
      </c>
      <c r="AO215" s="281"/>
      <c r="AP215" s="287" t="s">
        <v>60</v>
      </c>
      <c r="AQ215" s="287"/>
      <c r="AR215" s="297"/>
      <c r="AS215" s="73"/>
      <c r="AT215" s="72"/>
      <c r="AU215" s="52"/>
      <c r="AV215" s="6"/>
    </row>
    <row r="216" spans="25:48" ht="12.75">
      <c r="Y216" s="194"/>
      <c r="Z216" s="195"/>
      <c r="AA216" s="37"/>
      <c r="AB216" s="202"/>
      <c r="AC216" s="203"/>
      <c r="AD216" s="78" t="s">
        <v>47</v>
      </c>
      <c r="AE216" s="133" t="s">
        <v>56</v>
      </c>
      <c r="AF216" s="134"/>
      <c r="AG216" s="135"/>
      <c r="AH216" s="133" t="s">
        <v>56</v>
      </c>
      <c r="AI216" s="134"/>
      <c r="AJ216" s="135"/>
      <c r="AK216" s="99"/>
      <c r="AL216" s="100"/>
      <c r="AM216" s="78" t="s">
        <v>47</v>
      </c>
      <c r="AN216" s="282" t="s">
        <v>59</v>
      </c>
      <c r="AO216" s="135"/>
      <c r="AP216" s="286" t="s">
        <v>59</v>
      </c>
      <c r="AQ216" s="286"/>
      <c r="AR216" s="290"/>
      <c r="AS216" s="84"/>
      <c r="AT216" s="74"/>
      <c r="AU216" s="53"/>
      <c r="AV216" s="6"/>
    </row>
    <row r="217" spans="25:48" ht="12.75">
      <c r="Y217" s="198"/>
      <c r="Z217" s="199"/>
      <c r="AA217" s="39"/>
      <c r="AB217" s="190" t="s">
        <v>23</v>
      </c>
      <c r="AC217" s="191"/>
      <c r="AD217" s="12">
        <f>AD206</f>
        <v>0</v>
      </c>
      <c r="AE217" s="122">
        <f>AE206</f>
        <v>0</v>
      </c>
      <c r="AF217" s="123"/>
      <c r="AG217" s="124"/>
      <c r="AH217" s="122">
        <f>AH206</f>
        <v>0</v>
      </c>
      <c r="AI217" s="123"/>
      <c r="AJ217" s="124"/>
      <c r="AK217" s="106"/>
      <c r="AL217" s="10"/>
      <c r="AM217" s="284">
        <f>AM206</f>
        <v>0</v>
      </c>
      <c r="AN217" s="300">
        <f>AN206</f>
        <v>0</v>
      </c>
      <c r="AO217" s="289"/>
      <c r="AP217" s="288">
        <f>AP206</f>
        <v>0</v>
      </c>
      <c r="AQ217" s="289"/>
      <c r="AR217" s="291"/>
      <c r="AS217" s="15"/>
      <c r="AT217" s="16"/>
      <c r="AU217" s="15"/>
      <c r="AV217" s="6"/>
    </row>
    <row r="218" spans="25:48" ht="12.75">
      <c r="Y218" s="148"/>
      <c r="Z218" s="149"/>
      <c r="AA218" s="38"/>
      <c r="AB218" s="188"/>
      <c r="AC218" s="189"/>
      <c r="AD218" s="11"/>
      <c r="AE218" s="116"/>
      <c r="AF218" s="117"/>
      <c r="AG218" s="118"/>
      <c r="AH218" s="116"/>
      <c r="AI218" s="117"/>
      <c r="AJ218" s="118"/>
      <c r="AK218" s="107"/>
      <c r="AL218" s="108"/>
      <c r="AM218" s="306"/>
      <c r="AN218" s="307"/>
      <c r="AO218" s="308"/>
      <c r="AP218" s="309"/>
      <c r="AQ218" s="308"/>
      <c r="AR218" s="291"/>
      <c r="AS218" s="276"/>
      <c r="AT218" s="83"/>
      <c r="AU218" s="54">
        <f aca="true" t="shared" si="10" ref="AU218:AU246">IF(AV218="orimlig redovisning",1,0)</f>
        <v>0</v>
      </c>
      <c r="AV218" s="14">
        <f aca="true" t="shared" si="11" ref="AV218:AV246">IF(OR(SUM(AE218:AL218)&lt;AD218*$AU$13,SUM(AE218:AL218)&gt;AD218*$AU$14,SUM(AN218:AP218)&lt;AM218*$AU$13,SUM(AN218:AP218)&gt;AM218*$AU$14),"ORIMLIG REDOVISNING","")</f>
      </c>
    </row>
    <row r="219" spans="25:48" ht="12.75">
      <c r="Y219" s="148"/>
      <c r="Z219" s="149"/>
      <c r="AA219" s="38"/>
      <c r="AB219" s="188"/>
      <c r="AC219" s="189"/>
      <c r="AD219" s="11"/>
      <c r="AE219" s="116"/>
      <c r="AF219" s="117"/>
      <c r="AG219" s="118"/>
      <c r="AH219" s="116"/>
      <c r="AI219" s="117"/>
      <c r="AJ219" s="118"/>
      <c r="AK219" s="107"/>
      <c r="AL219" s="108"/>
      <c r="AM219" s="306"/>
      <c r="AN219" s="307"/>
      <c r="AO219" s="308"/>
      <c r="AP219" s="309"/>
      <c r="AQ219" s="308"/>
      <c r="AR219" s="291"/>
      <c r="AS219" s="276"/>
      <c r="AT219" s="83"/>
      <c r="AU219" s="54">
        <f t="shared" si="10"/>
        <v>0</v>
      </c>
      <c r="AV219" s="14">
        <f t="shared" si="11"/>
      </c>
    </row>
    <row r="220" spans="25:48" ht="12.75">
      <c r="Y220" s="148"/>
      <c r="Z220" s="149"/>
      <c r="AA220" s="38"/>
      <c r="AB220" s="188"/>
      <c r="AC220" s="189"/>
      <c r="AD220" s="27"/>
      <c r="AE220" s="116"/>
      <c r="AF220" s="117"/>
      <c r="AG220" s="118"/>
      <c r="AH220" s="116"/>
      <c r="AI220" s="117"/>
      <c r="AJ220" s="118"/>
      <c r="AK220" s="107"/>
      <c r="AL220" s="108"/>
      <c r="AM220" s="306"/>
      <c r="AN220" s="307"/>
      <c r="AO220" s="308"/>
      <c r="AP220" s="309"/>
      <c r="AQ220" s="308"/>
      <c r="AR220" s="291"/>
      <c r="AS220" s="276"/>
      <c r="AT220" s="83"/>
      <c r="AU220" s="54">
        <f t="shared" si="10"/>
        <v>0</v>
      </c>
      <c r="AV220" s="14">
        <f t="shared" si="11"/>
      </c>
    </row>
    <row r="221" spans="25:48" ht="12.75">
      <c r="Y221" s="148"/>
      <c r="Z221" s="149"/>
      <c r="AA221" s="38"/>
      <c r="AB221" s="188"/>
      <c r="AC221" s="189"/>
      <c r="AD221" s="27"/>
      <c r="AE221" s="116"/>
      <c r="AF221" s="117"/>
      <c r="AG221" s="118"/>
      <c r="AH221" s="116"/>
      <c r="AI221" s="117"/>
      <c r="AJ221" s="118"/>
      <c r="AK221" s="107"/>
      <c r="AL221" s="108"/>
      <c r="AM221" s="306"/>
      <c r="AN221" s="307"/>
      <c r="AO221" s="308"/>
      <c r="AP221" s="309"/>
      <c r="AQ221" s="308"/>
      <c r="AR221" s="291"/>
      <c r="AS221" s="276"/>
      <c r="AT221" s="83"/>
      <c r="AU221" s="54">
        <f t="shared" si="10"/>
        <v>0</v>
      </c>
      <c r="AV221" s="14">
        <f t="shared" si="11"/>
      </c>
    </row>
    <row r="222" spans="25:48" ht="12.75">
      <c r="Y222" s="148"/>
      <c r="Z222" s="149"/>
      <c r="AA222" s="38"/>
      <c r="AB222" s="188"/>
      <c r="AC222" s="189"/>
      <c r="AD222" s="27"/>
      <c r="AE222" s="116"/>
      <c r="AF222" s="117"/>
      <c r="AG222" s="118"/>
      <c r="AH222" s="116"/>
      <c r="AI222" s="117"/>
      <c r="AJ222" s="118"/>
      <c r="AK222" s="107"/>
      <c r="AL222" s="108"/>
      <c r="AM222" s="306"/>
      <c r="AN222" s="307"/>
      <c r="AO222" s="308"/>
      <c r="AP222" s="309"/>
      <c r="AQ222" s="308"/>
      <c r="AR222" s="291"/>
      <c r="AS222" s="276"/>
      <c r="AT222" s="83"/>
      <c r="AU222" s="54">
        <f t="shared" si="10"/>
        <v>0</v>
      </c>
      <c r="AV222" s="14">
        <f t="shared" si="11"/>
      </c>
    </row>
    <row r="223" spans="25:48" ht="12.75">
      <c r="Y223" s="148"/>
      <c r="Z223" s="149"/>
      <c r="AA223" s="38"/>
      <c r="AB223" s="188"/>
      <c r="AC223" s="189"/>
      <c r="AD223" s="27"/>
      <c r="AE223" s="116"/>
      <c r="AF223" s="117"/>
      <c r="AG223" s="118"/>
      <c r="AH223" s="116"/>
      <c r="AI223" s="117"/>
      <c r="AJ223" s="118"/>
      <c r="AK223" s="107"/>
      <c r="AL223" s="108"/>
      <c r="AM223" s="306"/>
      <c r="AN223" s="307"/>
      <c r="AO223" s="308"/>
      <c r="AP223" s="309"/>
      <c r="AQ223" s="308"/>
      <c r="AR223" s="291"/>
      <c r="AS223" s="276"/>
      <c r="AT223" s="83"/>
      <c r="AU223" s="54">
        <f t="shared" si="10"/>
        <v>0</v>
      </c>
      <c r="AV223" s="14">
        <f t="shared" si="11"/>
      </c>
    </row>
    <row r="224" spans="25:48" ht="12.75">
      <c r="Y224" s="148"/>
      <c r="Z224" s="149"/>
      <c r="AA224" s="38"/>
      <c r="AB224" s="188"/>
      <c r="AC224" s="189"/>
      <c r="AD224" s="27"/>
      <c r="AE224" s="116"/>
      <c r="AF224" s="117"/>
      <c r="AG224" s="118"/>
      <c r="AH224" s="116"/>
      <c r="AI224" s="117"/>
      <c r="AJ224" s="118"/>
      <c r="AK224" s="107"/>
      <c r="AL224" s="108"/>
      <c r="AM224" s="306"/>
      <c r="AN224" s="307"/>
      <c r="AO224" s="308"/>
      <c r="AP224" s="309"/>
      <c r="AQ224" s="308"/>
      <c r="AR224" s="291"/>
      <c r="AS224" s="276"/>
      <c r="AT224" s="83"/>
      <c r="AU224" s="54">
        <f t="shared" si="10"/>
        <v>0</v>
      </c>
      <c r="AV224" s="14">
        <f t="shared" si="11"/>
      </c>
    </row>
    <row r="225" spans="25:48" ht="12.75">
      <c r="Y225" s="148"/>
      <c r="Z225" s="149"/>
      <c r="AA225" s="38"/>
      <c r="AB225" s="188"/>
      <c r="AC225" s="189"/>
      <c r="AD225" s="27"/>
      <c r="AE225" s="116"/>
      <c r="AF225" s="117"/>
      <c r="AG225" s="118"/>
      <c r="AH225" s="116"/>
      <c r="AI225" s="117"/>
      <c r="AJ225" s="118"/>
      <c r="AK225" s="107"/>
      <c r="AL225" s="108"/>
      <c r="AM225" s="306"/>
      <c r="AN225" s="307"/>
      <c r="AO225" s="308"/>
      <c r="AP225" s="309"/>
      <c r="AQ225" s="308"/>
      <c r="AR225" s="291"/>
      <c r="AS225" s="276"/>
      <c r="AT225" s="83"/>
      <c r="AU225" s="54">
        <f t="shared" si="10"/>
        <v>0</v>
      </c>
      <c r="AV225" s="14">
        <f t="shared" si="11"/>
      </c>
    </row>
    <row r="226" spans="25:48" ht="12.75">
      <c r="Y226" s="148"/>
      <c r="Z226" s="149"/>
      <c r="AA226" s="38"/>
      <c r="AB226" s="188"/>
      <c r="AC226" s="189"/>
      <c r="AD226" s="27"/>
      <c r="AE226" s="116"/>
      <c r="AF226" s="117"/>
      <c r="AG226" s="118"/>
      <c r="AH226" s="116"/>
      <c r="AI226" s="117"/>
      <c r="AJ226" s="118"/>
      <c r="AK226" s="107"/>
      <c r="AL226" s="108"/>
      <c r="AM226" s="306"/>
      <c r="AN226" s="307"/>
      <c r="AO226" s="308"/>
      <c r="AP226" s="309"/>
      <c r="AQ226" s="308"/>
      <c r="AR226" s="291"/>
      <c r="AS226" s="276"/>
      <c r="AT226" s="83"/>
      <c r="AU226" s="54">
        <f t="shared" si="10"/>
        <v>0</v>
      </c>
      <c r="AV226" s="14">
        <f t="shared" si="11"/>
      </c>
    </row>
    <row r="227" spans="25:48" ht="12.75">
      <c r="Y227" s="148"/>
      <c r="Z227" s="149"/>
      <c r="AA227" s="38"/>
      <c r="AB227" s="188"/>
      <c r="AC227" s="189"/>
      <c r="AD227" s="27"/>
      <c r="AE227" s="116"/>
      <c r="AF227" s="117"/>
      <c r="AG227" s="118"/>
      <c r="AH227" s="116"/>
      <c r="AI227" s="117"/>
      <c r="AJ227" s="118"/>
      <c r="AK227" s="107"/>
      <c r="AL227" s="108"/>
      <c r="AM227" s="306"/>
      <c r="AN227" s="307"/>
      <c r="AO227" s="308"/>
      <c r="AP227" s="309"/>
      <c r="AQ227" s="308"/>
      <c r="AR227" s="291"/>
      <c r="AS227" s="276"/>
      <c r="AT227" s="83"/>
      <c r="AU227" s="54">
        <f t="shared" si="10"/>
        <v>0</v>
      </c>
      <c r="AV227" s="14">
        <f t="shared" si="11"/>
      </c>
    </row>
    <row r="228" spans="25:48" ht="12.75">
      <c r="Y228" s="148"/>
      <c r="Z228" s="149"/>
      <c r="AA228" s="38"/>
      <c r="AB228" s="188"/>
      <c r="AC228" s="189"/>
      <c r="AD228" s="27"/>
      <c r="AE228" s="116"/>
      <c r="AF228" s="117"/>
      <c r="AG228" s="118"/>
      <c r="AH228" s="116"/>
      <c r="AI228" s="117"/>
      <c r="AJ228" s="118"/>
      <c r="AK228" s="107"/>
      <c r="AL228" s="108"/>
      <c r="AM228" s="306"/>
      <c r="AN228" s="307"/>
      <c r="AO228" s="308"/>
      <c r="AP228" s="309"/>
      <c r="AQ228" s="308"/>
      <c r="AR228" s="291"/>
      <c r="AS228" s="276"/>
      <c r="AT228" s="83"/>
      <c r="AU228" s="54">
        <f t="shared" si="10"/>
        <v>0</v>
      </c>
      <c r="AV228" s="14">
        <f t="shared" si="11"/>
      </c>
    </row>
    <row r="229" spans="25:48" ht="12.75">
      <c r="Y229" s="148"/>
      <c r="Z229" s="149"/>
      <c r="AA229" s="38"/>
      <c r="AB229" s="188"/>
      <c r="AC229" s="189"/>
      <c r="AD229" s="27"/>
      <c r="AE229" s="116"/>
      <c r="AF229" s="117"/>
      <c r="AG229" s="118"/>
      <c r="AH229" s="116"/>
      <c r="AI229" s="117"/>
      <c r="AJ229" s="118"/>
      <c r="AK229" s="107"/>
      <c r="AL229" s="108"/>
      <c r="AM229" s="306"/>
      <c r="AN229" s="307"/>
      <c r="AO229" s="308"/>
      <c r="AP229" s="309"/>
      <c r="AQ229" s="308"/>
      <c r="AR229" s="291"/>
      <c r="AS229" s="276"/>
      <c r="AT229" s="83"/>
      <c r="AU229" s="54">
        <f t="shared" si="10"/>
        <v>0</v>
      </c>
      <c r="AV229" s="14">
        <f t="shared" si="11"/>
      </c>
    </row>
    <row r="230" spans="25:48" ht="12.75">
      <c r="Y230" s="148"/>
      <c r="Z230" s="149"/>
      <c r="AA230" s="38"/>
      <c r="AB230" s="188"/>
      <c r="AC230" s="189"/>
      <c r="AD230" s="27"/>
      <c r="AE230" s="116"/>
      <c r="AF230" s="117"/>
      <c r="AG230" s="118"/>
      <c r="AH230" s="116"/>
      <c r="AI230" s="117"/>
      <c r="AJ230" s="118"/>
      <c r="AK230" s="107"/>
      <c r="AL230" s="108"/>
      <c r="AM230" s="306"/>
      <c r="AN230" s="307"/>
      <c r="AO230" s="308"/>
      <c r="AP230" s="309"/>
      <c r="AQ230" s="308"/>
      <c r="AR230" s="291"/>
      <c r="AS230" s="276"/>
      <c r="AT230" s="83"/>
      <c r="AU230" s="54">
        <f t="shared" si="10"/>
        <v>0</v>
      </c>
      <c r="AV230" s="14">
        <f t="shared" si="11"/>
      </c>
    </row>
    <row r="231" spans="25:48" ht="12.75">
      <c r="Y231" s="148"/>
      <c r="Z231" s="149"/>
      <c r="AA231" s="38"/>
      <c r="AB231" s="188"/>
      <c r="AC231" s="189"/>
      <c r="AD231" s="27"/>
      <c r="AE231" s="116"/>
      <c r="AF231" s="117"/>
      <c r="AG231" s="118"/>
      <c r="AH231" s="116"/>
      <c r="AI231" s="117"/>
      <c r="AJ231" s="118"/>
      <c r="AK231" s="107"/>
      <c r="AL231" s="108"/>
      <c r="AM231" s="306"/>
      <c r="AN231" s="307"/>
      <c r="AO231" s="308"/>
      <c r="AP231" s="309"/>
      <c r="AQ231" s="308"/>
      <c r="AR231" s="291"/>
      <c r="AS231" s="276"/>
      <c r="AT231" s="83"/>
      <c r="AU231" s="54">
        <f t="shared" si="10"/>
        <v>0</v>
      </c>
      <c r="AV231" s="14">
        <f t="shared" si="11"/>
      </c>
    </row>
    <row r="232" spans="25:48" ht="12.75">
      <c r="Y232" s="148"/>
      <c r="Z232" s="149"/>
      <c r="AA232" s="38"/>
      <c r="AB232" s="188"/>
      <c r="AC232" s="189"/>
      <c r="AD232" s="27"/>
      <c r="AE232" s="116"/>
      <c r="AF232" s="117"/>
      <c r="AG232" s="118"/>
      <c r="AH232" s="116"/>
      <c r="AI232" s="117"/>
      <c r="AJ232" s="118"/>
      <c r="AK232" s="107"/>
      <c r="AL232" s="108"/>
      <c r="AM232" s="306"/>
      <c r="AN232" s="307"/>
      <c r="AO232" s="308"/>
      <c r="AP232" s="309"/>
      <c r="AQ232" s="308"/>
      <c r="AR232" s="291"/>
      <c r="AS232" s="276"/>
      <c r="AT232" s="83"/>
      <c r="AU232" s="54">
        <f t="shared" si="10"/>
        <v>0</v>
      </c>
      <c r="AV232" s="14">
        <f t="shared" si="11"/>
      </c>
    </row>
    <row r="233" spans="25:48" ht="12.75">
      <c r="Y233" s="148"/>
      <c r="Z233" s="149"/>
      <c r="AA233" s="38"/>
      <c r="AB233" s="188"/>
      <c r="AC233" s="189"/>
      <c r="AD233" s="27"/>
      <c r="AE233" s="116"/>
      <c r="AF233" s="117"/>
      <c r="AG233" s="118"/>
      <c r="AH233" s="116"/>
      <c r="AI233" s="117"/>
      <c r="AJ233" s="118"/>
      <c r="AK233" s="107"/>
      <c r="AL233" s="108"/>
      <c r="AM233" s="306"/>
      <c r="AN233" s="307"/>
      <c r="AO233" s="308"/>
      <c r="AP233" s="309"/>
      <c r="AQ233" s="308"/>
      <c r="AR233" s="291"/>
      <c r="AS233" s="276"/>
      <c r="AT233" s="83"/>
      <c r="AU233" s="54">
        <f t="shared" si="10"/>
        <v>0</v>
      </c>
      <c r="AV233" s="14">
        <f t="shared" si="11"/>
      </c>
    </row>
    <row r="234" spans="25:48" ht="12.75">
      <c r="Y234" s="148"/>
      <c r="Z234" s="149"/>
      <c r="AA234" s="38"/>
      <c r="AB234" s="188"/>
      <c r="AC234" s="189"/>
      <c r="AD234" s="27"/>
      <c r="AE234" s="116"/>
      <c r="AF234" s="117"/>
      <c r="AG234" s="118"/>
      <c r="AH234" s="116"/>
      <c r="AI234" s="117"/>
      <c r="AJ234" s="118"/>
      <c r="AK234" s="107"/>
      <c r="AL234" s="108"/>
      <c r="AM234" s="306"/>
      <c r="AN234" s="307"/>
      <c r="AO234" s="308"/>
      <c r="AP234" s="309"/>
      <c r="AQ234" s="308"/>
      <c r="AR234" s="291"/>
      <c r="AS234" s="276"/>
      <c r="AT234" s="83"/>
      <c r="AU234" s="54">
        <f t="shared" si="10"/>
        <v>0</v>
      </c>
      <c r="AV234" s="14">
        <f t="shared" si="11"/>
      </c>
    </row>
    <row r="235" spans="25:48" ht="12.75">
      <c r="Y235" s="148"/>
      <c r="Z235" s="149"/>
      <c r="AA235" s="38"/>
      <c r="AB235" s="188"/>
      <c r="AC235" s="189"/>
      <c r="AD235" s="27"/>
      <c r="AE235" s="116"/>
      <c r="AF235" s="117"/>
      <c r="AG235" s="118"/>
      <c r="AH235" s="116"/>
      <c r="AI235" s="117"/>
      <c r="AJ235" s="118"/>
      <c r="AK235" s="107"/>
      <c r="AL235" s="108"/>
      <c r="AM235" s="306"/>
      <c r="AN235" s="307"/>
      <c r="AO235" s="308"/>
      <c r="AP235" s="309"/>
      <c r="AQ235" s="308"/>
      <c r="AR235" s="291"/>
      <c r="AS235" s="276"/>
      <c r="AT235" s="83"/>
      <c r="AU235" s="54">
        <f t="shared" si="10"/>
        <v>0</v>
      </c>
      <c r="AV235" s="14">
        <f t="shared" si="11"/>
      </c>
    </row>
    <row r="236" spans="25:48" ht="12.75">
      <c r="Y236" s="148"/>
      <c r="Z236" s="149"/>
      <c r="AA236" s="38"/>
      <c r="AB236" s="188"/>
      <c r="AC236" s="189"/>
      <c r="AD236" s="27"/>
      <c r="AE236" s="116"/>
      <c r="AF236" s="117"/>
      <c r="AG236" s="118"/>
      <c r="AH236" s="116"/>
      <c r="AI236" s="117"/>
      <c r="AJ236" s="118"/>
      <c r="AK236" s="107"/>
      <c r="AL236" s="108"/>
      <c r="AM236" s="306"/>
      <c r="AN236" s="307"/>
      <c r="AO236" s="308"/>
      <c r="AP236" s="309"/>
      <c r="AQ236" s="308"/>
      <c r="AR236" s="291"/>
      <c r="AS236" s="276"/>
      <c r="AT236" s="83"/>
      <c r="AU236" s="54">
        <f t="shared" si="10"/>
        <v>0</v>
      </c>
      <c r="AV236" s="14">
        <f t="shared" si="11"/>
      </c>
    </row>
    <row r="237" spans="25:48" ht="12.75">
      <c r="Y237" s="148"/>
      <c r="Z237" s="149"/>
      <c r="AA237" s="38"/>
      <c r="AB237" s="188"/>
      <c r="AC237" s="189"/>
      <c r="AD237" s="27"/>
      <c r="AE237" s="116"/>
      <c r="AF237" s="117"/>
      <c r="AG237" s="118"/>
      <c r="AH237" s="116"/>
      <c r="AI237" s="117"/>
      <c r="AJ237" s="118"/>
      <c r="AK237" s="107"/>
      <c r="AL237" s="108"/>
      <c r="AM237" s="306"/>
      <c r="AN237" s="307"/>
      <c r="AO237" s="308"/>
      <c r="AP237" s="309"/>
      <c r="AQ237" s="308"/>
      <c r="AR237" s="291"/>
      <c r="AS237" s="276"/>
      <c r="AT237" s="83"/>
      <c r="AU237" s="54">
        <f t="shared" si="10"/>
        <v>0</v>
      </c>
      <c r="AV237" s="14">
        <f t="shared" si="11"/>
      </c>
    </row>
    <row r="238" spans="25:48" ht="12.75">
      <c r="Y238" s="148"/>
      <c r="Z238" s="149"/>
      <c r="AA238" s="38"/>
      <c r="AB238" s="188"/>
      <c r="AC238" s="189"/>
      <c r="AD238" s="27"/>
      <c r="AE238" s="116"/>
      <c r="AF238" s="117"/>
      <c r="AG238" s="118"/>
      <c r="AH238" s="116"/>
      <c r="AI238" s="117"/>
      <c r="AJ238" s="118"/>
      <c r="AK238" s="107"/>
      <c r="AL238" s="108"/>
      <c r="AM238" s="306"/>
      <c r="AN238" s="307"/>
      <c r="AO238" s="308"/>
      <c r="AP238" s="309"/>
      <c r="AQ238" s="308"/>
      <c r="AR238" s="291"/>
      <c r="AS238" s="276"/>
      <c r="AT238" s="83"/>
      <c r="AU238" s="54">
        <f t="shared" si="10"/>
        <v>0</v>
      </c>
      <c r="AV238" s="14">
        <f t="shared" si="11"/>
      </c>
    </row>
    <row r="239" spans="25:48" ht="12.75">
      <c r="Y239" s="148"/>
      <c r="Z239" s="149"/>
      <c r="AA239" s="38"/>
      <c r="AB239" s="188"/>
      <c r="AC239" s="189"/>
      <c r="AD239" s="27"/>
      <c r="AE239" s="116"/>
      <c r="AF239" s="117"/>
      <c r="AG239" s="118"/>
      <c r="AH239" s="116"/>
      <c r="AI239" s="117"/>
      <c r="AJ239" s="118"/>
      <c r="AK239" s="107"/>
      <c r="AL239" s="108"/>
      <c r="AM239" s="306"/>
      <c r="AN239" s="307"/>
      <c r="AO239" s="308"/>
      <c r="AP239" s="309"/>
      <c r="AQ239" s="308"/>
      <c r="AR239" s="291"/>
      <c r="AS239" s="276"/>
      <c r="AT239" s="83"/>
      <c r="AU239" s="54">
        <f t="shared" si="10"/>
        <v>0</v>
      </c>
      <c r="AV239" s="14">
        <f t="shared" si="11"/>
      </c>
    </row>
    <row r="240" spans="25:48" ht="12.75">
      <c r="Y240" s="148"/>
      <c r="Z240" s="149"/>
      <c r="AA240" s="38"/>
      <c r="AB240" s="188"/>
      <c r="AC240" s="189"/>
      <c r="AD240" s="27"/>
      <c r="AE240" s="116"/>
      <c r="AF240" s="117"/>
      <c r="AG240" s="118"/>
      <c r="AH240" s="116"/>
      <c r="AI240" s="117"/>
      <c r="AJ240" s="118"/>
      <c r="AK240" s="107"/>
      <c r="AL240" s="108"/>
      <c r="AM240" s="306"/>
      <c r="AN240" s="307"/>
      <c r="AO240" s="308"/>
      <c r="AP240" s="309"/>
      <c r="AQ240" s="308"/>
      <c r="AR240" s="291"/>
      <c r="AS240" s="276"/>
      <c r="AT240" s="83"/>
      <c r="AU240" s="54">
        <f t="shared" si="10"/>
        <v>0</v>
      </c>
      <c r="AV240" s="14">
        <f t="shared" si="11"/>
      </c>
    </row>
    <row r="241" spans="25:48" ht="12.75">
      <c r="Y241" s="148"/>
      <c r="Z241" s="149"/>
      <c r="AA241" s="38"/>
      <c r="AB241" s="188"/>
      <c r="AC241" s="189"/>
      <c r="AD241" s="27"/>
      <c r="AE241" s="116"/>
      <c r="AF241" s="117"/>
      <c r="AG241" s="118"/>
      <c r="AH241" s="116"/>
      <c r="AI241" s="117"/>
      <c r="AJ241" s="118"/>
      <c r="AK241" s="107"/>
      <c r="AL241" s="108"/>
      <c r="AM241" s="306"/>
      <c r="AN241" s="307"/>
      <c r="AO241" s="308"/>
      <c r="AP241" s="309"/>
      <c r="AQ241" s="308"/>
      <c r="AR241" s="291"/>
      <c r="AS241" s="276"/>
      <c r="AT241" s="83"/>
      <c r="AU241" s="54">
        <f t="shared" si="10"/>
        <v>0</v>
      </c>
      <c r="AV241" s="14">
        <f t="shared" si="11"/>
      </c>
    </row>
    <row r="242" spans="25:48" ht="12.75">
      <c r="Y242" s="148"/>
      <c r="Z242" s="149"/>
      <c r="AA242" s="38"/>
      <c r="AB242" s="188"/>
      <c r="AC242" s="189"/>
      <c r="AD242" s="27"/>
      <c r="AE242" s="116"/>
      <c r="AF242" s="117"/>
      <c r="AG242" s="118"/>
      <c r="AH242" s="116"/>
      <c r="AI242" s="117"/>
      <c r="AJ242" s="118"/>
      <c r="AK242" s="107"/>
      <c r="AL242" s="108"/>
      <c r="AM242" s="306"/>
      <c r="AN242" s="307"/>
      <c r="AO242" s="308"/>
      <c r="AP242" s="309"/>
      <c r="AQ242" s="308"/>
      <c r="AR242" s="291"/>
      <c r="AS242" s="276"/>
      <c r="AT242" s="83"/>
      <c r="AU242" s="54">
        <f t="shared" si="10"/>
        <v>0</v>
      </c>
      <c r="AV242" s="14">
        <f t="shared" si="11"/>
      </c>
    </row>
    <row r="243" spans="25:48" ht="12.75">
      <c r="Y243" s="148"/>
      <c r="Z243" s="149"/>
      <c r="AA243" s="38"/>
      <c r="AB243" s="188"/>
      <c r="AC243" s="189"/>
      <c r="AD243" s="27"/>
      <c r="AE243" s="116"/>
      <c r="AF243" s="117"/>
      <c r="AG243" s="118"/>
      <c r="AH243" s="116"/>
      <c r="AI243" s="117"/>
      <c r="AJ243" s="118"/>
      <c r="AK243" s="107"/>
      <c r="AL243" s="108"/>
      <c r="AM243" s="306"/>
      <c r="AN243" s="307"/>
      <c r="AO243" s="308"/>
      <c r="AP243" s="309"/>
      <c r="AQ243" s="308"/>
      <c r="AR243" s="291"/>
      <c r="AS243" s="276"/>
      <c r="AT243" s="83"/>
      <c r="AU243" s="54">
        <f t="shared" si="10"/>
        <v>0</v>
      </c>
      <c r="AV243" s="14">
        <f t="shared" si="11"/>
      </c>
    </row>
    <row r="244" spans="25:48" ht="12.75">
      <c r="Y244" s="148"/>
      <c r="Z244" s="149"/>
      <c r="AA244" s="38"/>
      <c r="AB244" s="188"/>
      <c r="AC244" s="189"/>
      <c r="AD244" s="27"/>
      <c r="AE244" s="116"/>
      <c r="AF244" s="117"/>
      <c r="AG244" s="118"/>
      <c r="AH244" s="116"/>
      <c r="AI244" s="117"/>
      <c r="AJ244" s="118"/>
      <c r="AK244" s="107"/>
      <c r="AL244" s="108"/>
      <c r="AM244" s="306"/>
      <c r="AN244" s="307"/>
      <c r="AO244" s="308"/>
      <c r="AP244" s="309"/>
      <c r="AQ244" s="308"/>
      <c r="AR244" s="291"/>
      <c r="AS244" s="276"/>
      <c r="AT244" s="83"/>
      <c r="AU244" s="54">
        <f t="shared" si="10"/>
        <v>0</v>
      </c>
      <c r="AV244" s="14">
        <f t="shared" si="11"/>
      </c>
    </row>
    <row r="245" spans="25:48" ht="12.75">
      <c r="Y245" s="148"/>
      <c r="Z245" s="149"/>
      <c r="AA245" s="38"/>
      <c r="AB245" s="188"/>
      <c r="AC245" s="189"/>
      <c r="AD245" s="27"/>
      <c r="AE245" s="116"/>
      <c r="AF245" s="117"/>
      <c r="AG245" s="118"/>
      <c r="AH245" s="116"/>
      <c r="AI245" s="117"/>
      <c r="AJ245" s="118"/>
      <c r="AK245" s="107"/>
      <c r="AL245" s="108"/>
      <c r="AM245" s="306"/>
      <c r="AN245" s="307"/>
      <c r="AO245" s="308"/>
      <c r="AP245" s="309"/>
      <c r="AQ245" s="308"/>
      <c r="AR245" s="291"/>
      <c r="AS245" s="276"/>
      <c r="AT245" s="83"/>
      <c r="AU245" s="54">
        <f t="shared" si="10"/>
        <v>0</v>
      </c>
      <c r="AV245" s="14">
        <f t="shared" si="11"/>
      </c>
    </row>
    <row r="246" spans="25:48" ht="12.75">
      <c r="Y246" s="148"/>
      <c r="Z246" s="149"/>
      <c r="AA246" s="38"/>
      <c r="AB246" s="188"/>
      <c r="AC246" s="189"/>
      <c r="AD246" s="27"/>
      <c r="AE246" s="116"/>
      <c r="AF246" s="117"/>
      <c r="AG246" s="118"/>
      <c r="AH246" s="116"/>
      <c r="AI246" s="117"/>
      <c r="AJ246" s="118"/>
      <c r="AK246" s="107"/>
      <c r="AL246" s="108"/>
      <c r="AM246" s="306"/>
      <c r="AN246" s="307"/>
      <c r="AO246" s="308"/>
      <c r="AP246" s="309"/>
      <c r="AQ246" s="308"/>
      <c r="AR246" s="291"/>
      <c r="AS246" s="276"/>
      <c r="AT246" s="83"/>
      <c r="AU246" s="54">
        <f t="shared" si="10"/>
        <v>0</v>
      </c>
      <c r="AV246" s="14">
        <f t="shared" si="11"/>
      </c>
    </row>
    <row r="247" spans="25:48" ht="13.5" thickBot="1">
      <c r="Y247" s="196" t="s">
        <v>22</v>
      </c>
      <c r="Z247" s="197"/>
      <c r="AA247" s="197"/>
      <c r="AB247" s="197"/>
      <c r="AC247" s="197"/>
      <c r="AD247" s="18">
        <f>SUM(AD217:AD246)</f>
        <v>0</v>
      </c>
      <c r="AE247" s="119">
        <f>SUM(AE217:AE246)</f>
        <v>0</v>
      </c>
      <c r="AF247" s="120"/>
      <c r="AG247" s="121"/>
      <c r="AH247" s="119">
        <f>SUM(AH217:AH246)</f>
        <v>0</v>
      </c>
      <c r="AI247" s="120"/>
      <c r="AJ247" s="121"/>
      <c r="AK247" s="103"/>
      <c r="AL247" s="85"/>
      <c r="AM247" s="299">
        <f>SUM(AM217:AM246)</f>
        <v>0</v>
      </c>
      <c r="AN247" s="277">
        <f>SUM(AN217:AN246)</f>
        <v>0</v>
      </c>
      <c r="AO247" s="121"/>
      <c r="AP247" s="119">
        <f>SUM(AP217:AP246)</f>
        <v>0</v>
      </c>
      <c r="AQ247" s="121"/>
      <c r="AR247" s="298"/>
      <c r="AS247" s="92"/>
      <c r="AT247" s="85"/>
      <c r="AU247" s="3"/>
      <c r="AV247" s="6"/>
    </row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 hidden="1" outlineLevel="2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</sheetData>
  <sheetProtection password="C474" sheet="1"/>
  <mergeCells count="1221">
    <mergeCell ref="AN33:AO33"/>
    <mergeCell ref="AP33:AQ33"/>
    <mergeCell ref="AM49:AT49"/>
    <mergeCell ref="AN50:AR50"/>
    <mergeCell ref="AN51:AO51"/>
    <mergeCell ref="AP145:AQ145"/>
    <mergeCell ref="AN20:AO20"/>
    <mergeCell ref="AN21:AO21"/>
    <mergeCell ref="AN22:AO22"/>
    <mergeCell ref="AN23:AO23"/>
    <mergeCell ref="AN24:AO24"/>
    <mergeCell ref="AN25:AO25"/>
    <mergeCell ref="AN15:AO15"/>
    <mergeCell ref="AN16:AO16"/>
    <mergeCell ref="AP17:AQ17"/>
    <mergeCell ref="AP15:AQ15"/>
    <mergeCell ref="AP16:AQ16"/>
    <mergeCell ref="AP18:AQ18"/>
    <mergeCell ref="AN17:AO17"/>
    <mergeCell ref="AN18:AO18"/>
    <mergeCell ref="AN31:AO31"/>
    <mergeCell ref="AP31:AQ31"/>
    <mergeCell ref="AN32:AO32"/>
    <mergeCell ref="AP32:AQ32"/>
    <mergeCell ref="AP51:AQ51"/>
    <mergeCell ref="AN52:AO52"/>
    <mergeCell ref="AP52:AQ52"/>
    <mergeCell ref="AN53:AO53"/>
    <mergeCell ref="AP28:AQ28"/>
    <mergeCell ref="AP27:AQ27"/>
    <mergeCell ref="AN28:AO28"/>
    <mergeCell ref="AN27:AO27"/>
    <mergeCell ref="AM29:AR29"/>
    <mergeCell ref="AP227:AQ227"/>
    <mergeCell ref="AP24:AQ24"/>
    <mergeCell ref="AP25:AQ25"/>
    <mergeCell ref="AP26:AQ26"/>
    <mergeCell ref="AN26:AO26"/>
    <mergeCell ref="AP53:AQ53"/>
    <mergeCell ref="AN54:AO54"/>
    <mergeCell ref="AP54:AQ54"/>
    <mergeCell ref="AN55:AO55"/>
    <mergeCell ref="AP21:AQ21"/>
    <mergeCell ref="AP22:AQ22"/>
    <mergeCell ref="AP23:AQ23"/>
    <mergeCell ref="AP55:AQ55"/>
    <mergeCell ref="AN56:AO56"/>
    <mergeCell ref="AP56:AQ56"/>
    <mergeCell ref="AP19:AQ19"/>
    <mergeCell ref="AP20:AQ20"/>
    <mergeCell ref="AN19:AO19"/>
    <mergeCell ref="AN57:AO57"/>
    <mergeCell ref="AP57:AQ57"/>
    <mergeCell ref="AN58:AO58"/>
    <mergeCell ref="AN83:AO83"/>
    <mergeCell ref="AP83:AQ83"/>
    <mergeCell ref="AN92:AO92"/>
    <mergeCell ref="AP92:AQ92"/>
    <mergeCell ref="AP146:AQ146"/>
    <mergeCell ref="AP147:AQ147"/>
    <mergeCell ref="AP77:AQ77"/>
    <mergeCell ref="AP78:AQ78"/>
    <mergeCell ref="AP79:AQ79"/>
    <mergeCell ref="AP80:AQ80"/>
    <mergeCell ref="AP148:AQ148"/>
    <mergeCell ref="AP149:AQ149"/>
    <mergeCell ref="AP69:AQ69"/>
    <mergeCell ref="AP70:AQ70"/>
    <mergeCell ref="AP71:AQ71"/>
    <mergeCell ref="AP72:AQ72"/>
    <mergeCell ref="AP150:AQ150"/>
    <mergeCell ref="AP151:AQ151"/>
    <mergeCell ref="AP63:AQ63"/>
    <mergeCell ref="AP64:AQ64"/>
    <mergeCell ref="AP65:AQ65"/>
    <mergeCell ref="AP66:AQ66"/>
    <mergeCell ref="AP152:AQ152"/>
    <mergeCell ref="AP153:AQ153"/>
    <mergeCell ref="AP154:AQ154"/>
    <mergeCell ref="AP155:AQ155"/>
    <mergeCell ref="AP156:AQ156"/>
    <mergeCell ref="AP157:AQ157"/>
    <mergeCell ref="AP158:AQ158"/>
    <mergeCell ref="AP159:AQ159"/>
    <mergeCell ref="AN76:AO76"/>
    <mergeCell ref="AN77:AO77"/>
    <mergeCell ref="AN78:AO78"/>
    <mergeCell ref="AN79:AO79"/>
    <mergeCell ref="AP160:AQ160"/>
    <mergeCell ref="AP161:AQ161"/>
    <mergeCell ref="AN70:AO70"/>
    <mergeCell ref="AN71:AO71"/>
    <mergeCell ref="AN72:AO72"/>
    <mergeCell ref="AN73:AO73"/>
    <mergeCell ref="AP162:AQ162"/>
    <mergeCell ref="AP163:AQ163"/>
    <mergeCell ref="AN64:AO64"/>
    <mergeCell ref="AN65:AO65"/>
    <mergeCell ref="AN66:AO66"/>
    <mergeCell ref="AN67:AO67"/>
    <mergeCell ref="AP164:AQ164"/>
    <mergeCell ref="AN186:AO186"/>
    <mergeCell ref="AP186:AQ186"/>
    <mergeCell ref="AN59:AO59"/>
    <mergeCell ref="AN60:AO60"/>
    <mergeCell ref="AN61:AO61"/>
    <mergeCell ref="AN62:AO62"/>
    <mergeCell ref="AN187:AO187"/>
    <mergeCell ref="AN188:AO188"/>
    <mergeCell ref="AN189:AO189"/>
    <mergeCell ref="AN190:AO190"/>
    <mergeCell ref="AN191:AO191"/>
    <mergeCell ref="AN192:AO192"/>
    <mergeCell ref="AN193:AO193"/>
    <mergeCell ref="AN194:AO194"/>
    <mergeCell ref="AD49:AL49"/>
    <mergeCell ref="AN195:AO195"/>
    <mergeCell ref="AN196:AO196"/>
    <mergeCell ref="AN197:AO197"/>
    <mergeCell ref="AN198:AO198"/>
    <mergeCell ref="AN199:AO199"/>
    <mergeCell ref="AP187:AQ187"/>
    <mergeCell ref="AP188:AQ188"/>
    <mergeCell ref="AP189:AQ189"/>
    <mergeCell ref="AP190:AQ190"/>
    <mergeCell ref="AN102:AO102"/>
    <mergeCell ref="AP102:AQ102"/>
    <mergeCell ref="AN103:AO103"/>
    <mergeCell ref="AP103:AQ103"/>
    <mergeCell ref="AN200:AO200"/>
    <mergeCell ref="AN201:AO201"/>
    <mergeCell ref="AP191:AQ191"/>
    <mergeCell ref="AP192:AQ192"/>
    <mergeCell ref="AP193:AQ193"/>
    <mergeCell ref="AP194:AQ194"/>
    <mergeCell ref="AN105:AO105"/>
    <mergeCell ref="AN106:AO106"/>
    <mergeCell ref="AN107:AO107"/>
    <mergeCell ref="AP105:AQ105"/>
    <mergeCell ref="AN202:AO202"/>
    <mergeCell ref="AN203:AO203"/>
    <mergeCell ref="AP195:AQ195"/>
    <mergeCell ref="AP196:AQ196"/>
    <mergeCell ref="AP197:AQ197"/>
    <mergeCell ref="AP198:AQ198"/>
    <mergeCell ref="AN204:AO204"/>
    <mergeCell ref="AN205:AO205"/>
    <mergeCell ref="AP199:AQ199"/>
    <mergeCell ref="AP200:AQ200"/>
    <mergeCell ref="AP201:AQ201"/>
    <mergeCell ref="AP202:AQ202"/>
    <mergeCell ref="AP203:AQ203"/>
    <mergeCell ref="Y34:AT34"/>
    <mergeCell ref="Y49:AC49"/>
    <mergeCell ref="AE46:AF46"/>
    <mergeCell ref="Y38:AF40"/>
    <mergeCell ref="Y90:AC90"/>
    <mergeCell ref="AB62:AC62"/>
    <mergeCell ref="AB63:AC63"/>
    <mergeCell ref="AG46:AT46"/>
    <mergeCell ref="AP204:AQ204"/>
    <mergeCell ref="Y47:AB47"/>
    <mergeCell ref="AC47:AI47"/>
    <mergeCell ref="Y95:Z95"/>
    <mergeCell ref="Y96:Z96"/>
    <mergeCell ref="AB96:AC96"/>
    <mergeCell ref="AE95:AG95"/>
    <mergeCell ref="AH95:AJ95"/>
    <mergeCell ref="AH51:AJ51"/>
    <mergeCell ref="AS84:AT84"/>
    <mergeCell ref="Y86:AT86"/>
    <mergeCell ref="Y88:AB88"/>
    <mergeCell ref="Y84:AR84"/>
    <mergeCell ref="Y85:AR85"/>
    <mergeCell ref="AS85:AT85"/>
    <mergeCell ref="AN108:AO108"/>
    <mergeCell ref="AN109:AO109"/>
    <mergeCell ref="AN110:AO110"/>
    <mergeCell ref="AP205:AQ205"/>
    <mergeCell ref="AN227:AO227"/>
    <mergeCell ref="AN228:AO228"/>
    <mergeCell ref="AP228:AQ228"/>
    <mergeCell ref="AN112:AO112"/>
    <mergeCell ref="AN113:AO113"/>
    <mergeCell ref="AN114:AO114"/>
    <mergeCell ref="AP112:AQ112"/>
    <mergeCell ref="AN229:AO229"/>
    <mergeCell ref="AN230:AO230"/>
    <mergeCell ref="AP229:AQ229"/>
    <mergeCell ref="AP230:AQ230"/>
    <mergeCell ref="AN115:AO115"/>
    <mergeCell ref="AN116:AO116"/>
    <mergeCell ref="AN117:AO117"/>
    <mergeCell ref="AP115:AQ115"/>
    <mergeCell ref="AN231:AO231"/>
    <mergeCell ref="AN232:AO232"/>
    <mergeCell ref="AP231:AQ231"/>
    <mergeCell ref="AP232:AQ232"/>
    <mergeCell ref="AN118:AO118"/>
    <mergeCell ref="AN119:AO119"/>
    <mergeCell ref="AN120:AO120"/>
    <mergeCell ref="AP118:AQ118"/>
    <mergeCell ref="AN233:AO233"/>
    <mergeCell ref="AN234:AO234"/>
    <mergeCell ref="AP233:AQ233"/>
    <mergeCell ref="AP234:AQ234"/>
    <mergeCell ref="AK31:AL31"/>
    <mergeCell ref="AB26:AC26"/>
    <mergeCell ref="AB27:AC27"/>
    <mergeCell ref="Y29:AC29"/>
    <mergeCell ref="Y30:AC30"/>
    <mergeCell ref="Y28:AC28"/>
    <mergeCell ref="AD29:AL29"/>
    <mergeCell ref="AE30:AJ30"/>
    <mergeCell ref="AK30:AL30"/>
    <mergeCell ref="Y26:Z26"/>
    <mergeCell ref="AM7:AN7"/>
    <mergeCell ref="AE9:AI9"/>
    <mergeCell ref="AJ9:AL9"/>
    <mergeCell ref="AK15:AL15"/>
    <mergeCell ref="AM9:AN9"/>
    <mergeCell ref="AC10:AF10"/>
    <mergeCell ref="AH10:AI10"/>
    <mergeCell ref="AJ10:AL10"/>
    <mergeCell ref="AM13:AT13"/>
    <mergeCell ref="AB23:AC23"/>
    <mergeCell ref="AB24:AC24"/>
    <mergeCell ref="Y3:AT3"/>
    <mergeCell ref="AE4:AF4"/>
    <mergeCell ref="AJ8:AL8"/>
    <mergeCell ref="AM5:AN5"/>
    <mergeCell ref="AJ5:AL5"/>
    <mergeCell ref="AM6:AN6"/>
    <mergeCell ref="AM8:AN8"/>
    <mergeCell ref="AN14:AR14"/>
    <mergeCell ref="AJ6:AL6"/>
    <mergeCell ref="Y5:AB5"/>
    <mergeCell ref="AC5:AI5"/>
    <mergeCell ref="AC6:AI6"/>
    <mergeCell ref="Y6:AB6"/>
    <mergeCell ref="AC7:AI7"/>
    <mergeCell ref="Y14:Z14"/>
    <mergeCell ref="Y15:Z16"/>
    <mergeCell ref="AH15:AJ15"/>
    <mergeCell ref="AB18:AC18"/>
    <mergeCell ref="AE15:AG15"/>
    <mergeCell ref="Y13:AC13"/>
    <mergeCell ref="Y7:AB7"/>
    <mergeCell ref="AB14:AC14"/>
    <mergeCell ref="Y9:AB9"/>
    <mergeCell ref="Y8:AB8"/>
    <mergeCell ref="AC8:AI8"/>
    <mergeCell ref="AD13:AL13"/>
    <mergeCell ref="Y17:Z17"/>
    <mergeCell ref="AB22:AC22"/>
    <mergeCell ref="AJ7:AL7"/>
    <mergeCell ref="AB25:AC25"/>
    <mergeCell ref="AB20:AC20"/>
    <mergeCell ref="AK14:AL14"/>
    <mergeCell ref="Y11:AT11"/>
    <mergeCell ref="Y10:AB10"/>
    <mergeCell ref="AB15:AC16"/>
    <mergeCell ref="AB19:AC19"/>
    <mergeCell ref="AB21:AC21"/>
    <mergeCell ref="Y41:AF41"/>
    <mergeCell ref="Y42:AF42"/>
    <mergeCell ref="AS43:AT43"/>
    <mergeCell ref="AP58:AQ58"/>
    <mergeCell ref="AP59:AQ59"/>
    <mergeCell ref="AP60:AQ60"/>
    <mergeCell ref="AE51:AG51"/>
    <mergeCell ref="AB77:AC77"/>
    <mergeCell ref="AB76:AC76"/>
    <mergeCell ref="AB75:AC75"/>
    <mergeCell ref="AB59:AC59"/>
    <mergeCell ref="AB58:AC58"/>
    <mergeCell ref="AB69:AC69"/>
    <mergeCell ref="AB60:AC60"/>
    <mergeCell ref="AB67:AC67"/>
    <mergeCell ref="AB53:AC53"/>
    <mergeCell ref="AM131:AT131"/>
    <mergeCell ref="AM213:AT213"/>
    <mergeCell ref="AN124:AO124"/>
    <mergeCell ref="AP124:AQ124"/>
    <mergeCell ref="AN132:AR132"/>
    <mergeCell ref="AN133:AO133"/>
    <mergeCell ref="AP61:AQ61"/>
    <mergeCell ref="AP62:AQ62"/>
    <mergeCell ref="AN63:AO63"/>
    <mergeCell ref="AN93:AO93"/>
    <mergeCell ref="AP93:AQ93"/>
    <mergeCell ref="AN94:AO94"/>
    <mergeCell ref="AP94:AQ94"/>
    <mergeCell ref="AN95:AO95"/>
    <mergeCell ref="AP95:AQ95"/>
    <mergeCell ref="AN96:AO96"/>
    <mergeCell ref="AP96:AQ96"/>
    <mergeCell ref="AN97:AO97"/>
    <mergeCell ref="AP97:AQ97"/>
    <mergeCell ref="AN98:AO98"/>
    <mergeCell ref="AP98:AQ98"/>
    <mergeCell ref="AN99:AO99"/>
    <mergeCell ref="AP99:AQ99"/>
    <mergeCell ref="AN100:AO100"/>
    <mergeCell ref="AP100:AQ100"/>
    <mergeCell ref="AN101:AO101"/>
    <mergeCell ref="AP101:AQ101"/>
    <mergeCell ref="AP133:AQ133"/>
    <mergeCell ref="AN134:AO134"/>
    <mergeCell ref="AP134:AQ134"/>
    <mergeCell ref="AN135:AO135"/>
    <mergeCell ref="AP135:AQ135"/>
    <mergeCell ref="AN136:AO136"/>
    <mergeCell ref="AP136:AQ136"/>
    <mergeCell ref="AN137:AO137"/>
    <mergeCell ref="AP137:AQ137"/>
    <mergeCell ref="AN138:AO138"/>
    <mergeCell ref="AP138:AQ138"/>
    <mergeCell ref="AN139:AO139"/>
    <mergeCell ref="AP139:AQ139"/>
    <mergeCell ref="AN140:AO140"/>
    <mergeCell ref="AP140:AQ140"/>
    <mergeCell ref="AN141:AO141"/>
    <mergeCell ref="AP141:AQ141"/>
    <mergeCell ref="AN142:AO142"/>
    <mergeCell ref="AP142:AQ142"/>
    <mergeCell ref="AN143:AO143"/>
    <mergeCell ref="AP143:AQ143"/>
    <mergeCell ref="AN144:AO144"/>
    <mergeCell ref="AP144:AQ144"/>
    <mergeCell ref="AN165:AO165"/>
    <mergeCell ref="AP165:AQ165"/>
    <mergeCell ref="AN145:AO145"/>
    <mergeCell ref="AN146:AO146"/>
    <mergeCell ref="AN147:AO147"/>
    <mergeCell ref="AN148:AO148"/>
    <mergeCell ref="AN174:AO174"/>
    <mergeCell ref="AP174:AQ174"/>
    <mergeCell ref="AN175:AO175"/>
    <mergeCell ref="AP175:AQ175"/>
    <mergeCell ref="AN176:AO176"/>
    <mergeCell ref="AP176:AQ176"/>
    <mergeCell ref="AN177:AO177"/>
    <mergeCell ref="AP177:AQ177"/>
    <mergeCell ref="AN178:AO178"/>
    <mergeCell ref="AP178:AQ178"/>
    <mergeCell ref="AN179:AO179"/>
    <mergeCell ref="AP179:AQ179"/>
    <mergeCell ref="AN180:AO180"/>
    <mergeCell ref="AP180:AQ180"/>
    <mergeCell ref="AN181:AO181"/>
    <mergeCell ref="AP181:AQ181"/>
    <mergeCell ref="AN182:AO182"/>
    <mergeCell ref="AN235:AO235"/>
    <mergeCell ref="AN236:AO236"/>
    <mergeCell ref="AN237:AO237"/>
    <mergeCell ref="AN238:AO238"/>
    <mergeCell ref="AN239:AO239"/>
    <mergeCell ref="AN240:AO240"/>
    <mergeCell ref="AN241:AO241"/>
    <mergeCell ref="AN242:AO242"/>
    <mergeCell ref="AN243:AO243"/>
    <mergeCell ref="AN244:AO244"/>
    <mergeCell ref="AN245:AO245"/>
    <mergeCell ref="AN246:AO246"/>
    <mergeCell ref="Y246:Z246"/>
    <mergeCell ref="AB246:AC246"/>
    <mergeCell ref="Y247:AC247"/>
    <mergeCell ref="AE246:AG246"/>
    <mergeCell ref="AH246:AJ246"/>
    <mergeCell ref="AE247:AG247"/>
    <mergeCell ref="AE214:AJ214"/>
    <mergeCell ref="AE216:AG216"/>
    <mergeCell ref="AH216:AJ216"/>
    <mergeCell ref="AH247:AJ247"/>
    <mergeCell ref="AB215:AC216"/>
    <mergeCell ref="AE215:AG215"/>
    <mergeCell ref="AH215:AJ215"/>
    <mergeCell ref="AE218:AG218"/>
    <mergeCell ref="AH218:AJ218"/>
    <mergeCell ref="AE205:AG205"/>
    <mergeCell ref="AB214:AC214"/>
    <mergeCell ref="AS207:AT207"/>
    <mergeCell ref="Y208:AR208"/>
    <mergeCell ref="AS208:AT208"/>
    <mergeCell ref="Y211:AB211"/>
    <mergeCell ref="AC211:AI211"/>
    <mergeCell ref="Y209:AT209"/>
    <mergeCell ref="AK214:AL214"/>
    <mergeCell ref="AN214:AR214"/>
    <mergeCell ref="AE174:AG174"/>
    <mergeCell ref="AB177:AC177"/>
    <mergeCell ref="AK174:AL174"/>
    <mergeCell ref="AD213:AL213"/>
    <mergeCell ref="AE175:AG175"/>
    <mergeCell ref="AH175:AJ175"/>
    <mergeCell ref="AH177:AJ177"/>
    <mergeCell ref="AE178:AG178"/>
    <mergeCell ref="AH178:AJ178"/>
    <mergeCell ref="AS167:AT167"/>
    <mergeCell ref="Y171:AT171"/>
    <mergeCell ref="Y172:AC172"/>
    <mergeCell ref="AD172:AL172"/>
    <mergeCell ref="AM172:AT172"/>
    <mergeCell ref="Y168:AT168"/>
    <mergeCell ref="AE169:AF169"/>
    <mergeCell ref="Y170:AB170"/>
    <mergeCell ref="AC170:AI170"/>
    <mergeCell ref="AB173:AC173"/>
    <mergeCell ref="AE173:AJ173"/>
    <mergeCell ref="Y173:Z173"/>
    <mergeCell ref="Y174:Z175"/>
    <mergeCell ref="AB164:AC164"/>
    <mergeCell ref="Y165:AC165"/>
    <mergeCell ref="Y166:AR166"/>
    <mergeCell ref="Y164:Z164"/>
    <mergeCell ref="AE164:AG164"/>
    <mergeCell ref="AH164:AJ164"/>
    <mergeCell ref="AE165:AG165"/>
    <mergeCell ref="AH165:AJ165"/>
    <mergeCell ref="Y125:AR125"/>
    <mergeCell ref="AS125:AT125"/>
    <mergeCell ref="Y126:AR126"/>
    <mergeCell ref="AE123:AG123"/>
    <mergeCell ref="AH123:AJ123"/>
    <mergeCell ref="AS126:AT126"/>
    <mergeCell ref="Y83:AC83"/>
    <mergeCell ref="AK91:AL91"/>
    <mergeCell ref="AK92:AL92"/>
    <mergeCell ref="AN91:AR91"/>
    <mergeCell ref="AE87:AF87"/>
    <mergeCell ref="Y89:AT89"/>
    <mergeCell ref="Y91:Z91"/>
    <mergeCell ref="AM90:AT90"/>
    <mergeCell ref="Y92:Z93"/>
    <mergeCell ref="AS1:AT1"/>
    <mergeCell ref="AS2:AT2"/>
    <mergeCell ref="Y1:AR1"/>
    <mergeCell ref="AB95:AC95"/>
    <mergeCell ref="AH31:AJ31"/>
    <mergeCell ref="Y31:AC31"/>
    <mergeCell ref="Y32:AC32"/>
    <mergeCell ref="Y33:AC33"/>
    <mergeCell ref="AE31:AG31"/>
    <mergeCell ref="AB61:AC61"/>
    <mergeCell ref="Y2:AR2"/>
    <mergeCell ref="AB64:AC64"/>
    <mergeCell ref="AB51:AC52"/>
    <mergeCell ref="AB57:AC57"/>
    <mergeCell ref="Y43:AR43"/>
    <mergeCell ref="AB82:AC82"/>
    <mergeCell ref="AB78:AC78"/>
    <mergeCell ref="AB79:AC79"/>
    <mergeCell ref="AB80:AC80"/>
    <mergeCell ref="AB81:AC81"/>
    <mergeCell ref="Y78:Z78"/>
    <mergeCell ref="Y79:Z79"/>
    <mergeCell ref="Y80:Z80"/>
    <mergeCell ref="Y81:Z81"/>
    <mergeCell ref="Y82:Z82"/>
    <mergeCell ref="AE79:AG79"/>
    <mergeCell ref="AH79:AJ79"/>
    <mergeCell ref="AB54:AC54"/>
    <mergeCell ref="AB56:AC56"/>
    <mergeCell ref="Y44:AR44"/>
    <mergeCell ref="Y50:Z50"/>
    <mergeCell ref="Y51:Z52"/>
    <mergeCell ref="Y54:Z54"/>
    <mergeCell ref="Y53:Z53"/>
    <mergeCell ref="Y55:Z55"/>
    <mergeCell ref="Y56:Z56"/>
    <mergeCell ref="AS166:AT166"/>
    <mergeCell ref="Y127:AT127"/>
    <mergeCell ref="Y123:Z123"/>
    <mergeCell ref="AP182:AQ182"/>
    <mergeCell ref="AN183:AO183"/>
    <mergeCell ref="AP183:AQ183"/>
    <mergeCell ref="AN149:AO149"/>
    <mergeCell ref="AN150:AO150"/>
    <mergeCell ref="AN151:AO151"/>
    <mergeCell ref="AN152:AO152"/>
    <mergeCell ref="Y167:AR167"/>
    <mergeCell ref="AE210:AF210"/>
    <mergeCell ref="AG210:AT210"/>
    <mergeCell ref="AB174:AC175"/>
    <mergeCell ref="AP235:AQ235"/>
    <mergeCell ref="AN184:AO184"/>
    <mergeCell ref="AP184:AQ184"/>
    <mergeCell ref="AN185:AO185"/>
    <mergeCell ref="AP185:AQ185"/>
    <mergeCell ref="AN206:AO206"/>
    <mergeCell ref="AP206:AQ206"/>
    <mergeCell ref="AN215:AO215"/>
    <mergeCell ref="AP215:AQ215"/>
    <mergeCell ref="AN216:AO216"/>
    <mergeCell ref="AP216:AQ216"/>
    <mergeCell ref="AN217:AO217"/>
    <mergeCell ref="AP217:AQ217"/>
    <mergeCell ref="AB65:AC65"/>
    <mergeCell ref="AB66:AC66"/>
    <mergeCell ref="AB68:AC68"/>
    <mergeCell ref="AB72:AC72"/>
    <mergeCell ref="AB70:AC70"/>
    <mergeCell ref="AB71:AC71"/>
    <mergeCell ref="Y67:Z67"/>
    <mergeCell ref="Y68:Z68"/>
    <mergeCell ref="AB17:AC17"/>
    <mergeCell ref="AE14:AJ14"/>
    <mergeCell ref="AE16:AG16"/>
    <mergeCell ref="AH16:AJ16"/>
    <mergeCell ref="AE17:AG17"/>
    <mergeCell ref="AH17:AJ17"/>
    <mergeCell ref="Y22:Z22"/>
    <mergeCell ref="Y23:Z23"/>
    <mergeCell ref="Y24:Z24"/>
    <mergeCell ref="Y25:Z25"/>
    <mergeCell ref="Y18:Z18"/>
    <mergeCell ref="Y19:Z19"/>
    <mergeCell ref="Y20:Z20"/>
    <mergeCell ref="Y21:Z21"/>
    <mergeCell ref="Y27:Z27"/>
    <mergeCell ref="AN218:AO218"/>
    <mergeCell ref="AP218:AQ218"/>
    <mergeCell ref="AN219:AO219"/>
    <mergeCell ref="AP219:AQ219"/>
    <mergeCell ref="AN220:AO220"/>
    <mergeCell ref="AP220:AQ220"/>
    <mergeCell ref="AN153:AO153"/>
    <mergeCell ref="AN154:AO154"/>
    <mergeCell ref="AN155:AO155"/>
    <mergeCell ref="Y57:Z57"/>
    <mergeCell ref="AB55:AC55"/>
    <mergeCell ref="AE55:AG55"/>
    <mergeCell ref="AH55:AJ55"/>
    <mergeCell ref="AE56:AG56"/>
    <mergeCell ref="AN221:AO221"/>
    <mergeCell ref="AN156:AO156"/>
    <mergeCell ref="AN157:AO157"/>
    <mergeCell ref="AN158:AO158"/>
    <mergeCell ref="AN159:AO159"/>
    <mergeCell ref="Y59:Z59"/>
    <mergeCell ref="Y60:Z60"/>
    <mergeCell ref="Y61:Z61"/>
    <mergeCell ref="Y62:Z62"/>
    <mergeCell ref="AH56:AJ56"/>
    <mergeCell ref="AE57:AG57"/>
    <mergeCell ref="AH57:AJ57"/>
    <mergeCell ref="Y58:Z58"/>
    <mergeCell ref="AE58:AG58"/>
    <mergeCell ref="AH58:AJ58"/>
    <mergeCell ref="Y69:Z69"/>
    <mergeCell ref="Y70:Z70"/>
    <mergeCell ref="Y63:Z63"/>
    <mergeCell ref="Y64:Z64"/>
    <mergeCell ref="Y65:Z65"/>
    <mergeCell ref="Y66:Z66"/>
    <mergeCell ref="Y77:Z77"/>
    <mergeCell ref="Y71:Z71"/>
    <mergeCell ref="Y72:Z72"/>
    <mergeCell ref="AP221:AQ221"/>
    <mergeCell ref="AN222:AO222"/>
    <mergeCell ref="AP222:AQ222"/>
    <mergeCell ref="AN160:AO160"/>
    <mergeCell ref="AN161:AO161"/>
    <mergeCell ref="AN162:AO162"/>
    <mergeCell ref="AN163:AO163"/>
    <mergeCell ref="Y75:Z75"/>
    <mergeCell ref="Y76:Z76"/>
    <mergeCell ref="Y73:Z73"/>
    <mergeCell ref="Y74:Z74"/>
    <mergeCell ref="AB73:AC73"/>
    <mergeCell ref="AB74:AC74"/>
    <mergeCell ref="AN223:AO223"/>
    <mergeCell ref="AP223:AQ223"/>
    <mergeCell ref="AN224:AO224"/>
    <mergeCell ref="AP224:AQ224"/>
    <mergeCell ref="AN164:AO164"/>
    <mergeCell ref="AN75:AO75"/>
    <mergeCell ref="AN80:AO80"/>
    <mergeCell ref="AN81:AO81"/>
    <mergeCell ref="AB92:AC93"/>
    <mergeCell ref="AB91:AC91"/>
    <mergeCell ref="AB94:AC94"/>
    <mergeCell ref="AE92:AG92"/>
    <mergeCell ref="AH92:AJ92"/>
    <mergeCell ref="AE94:AG94"/>
    <mergeCell ref="AH94:AJ94"/>
    <mergeCell ref="AE91:AJ91"/>
    <mergeCell ref="AC88:AI88"/>
    <mergeCell ref="Y98:Z98"/>
    <mergeCell ref="AB97:AC97"/>
    <mergeCell ref="AB98:AC98"/>
    <mergeCell ref="AE97:AG97"/>
    <mergeCell ref="AH97:AJ97"/>
    <mergeCell ref="AE98:AG98"/>
    <mergeCell ref="Y94:Z94"/>
    <mergeCell ref="AH98:AJ98"/>
    <mergeCell ref="Y97:Z97"/>
    <mergeCell ref="Y99:Z99"/>
    <mergeCell ref="Y100:Z100"/>
    <mergeCell ref="AB99:AC99"/>
    <mergeCell ref="AB100:AC100"/>
    <mergeCell ref="AE99:AG99"/>
    <mergeCell ref="AH99:AJ99"/>
    <mergeCell ref="AE100:AG100"/>
    <mergeCell ref="AH100:AJ100"/>
    <mergeCell ref="Y101:Z101"/>
    <mergeCell ref="Y102:Z102"/>
    <mergeCell ref="AB101:AC101"/>
    <mergeCell ref="AB102:AC102"/>
    <mergeCell ref="AE101:AG101"/>
    <mergeCell ref="AH101:AJ101"/>
    <mergeCell ref="AE102:AG102"/>
    <mergeCell ref="AH102:AJ102"/>
    <mergeCell ref="Y103:Z103"/>
    <mergeCell ref="Y104:Z104"/>
    <mergeCell ref="AB103:AC103"/>
    <mergeCell ref="AB104:AC104"/>
    <mergeCell ref="AE103:AG103"/>
    <mergeCell ref="AH103:AJ103"/>
    <mergeCell ref="AE104:AG104"/>
    <mergeCell ref="AH104:AJ104"/>
    <mergeCell ref="Y105:Z105"/>
    <mergeCell ref="Y106:Z106"/>
    <mergeCell ref="AB105:AC105"/>
    <mergeCell ref="AB106:AC106"/>
    <mergeCell ref="AE105:AG105"/>
    <mergeCell ref="AH105:AJ105"/>
    <mergeCell ref="AE106:AG106"/>
    <mergeCell ref="AH106:AJ106"/>
    <mergeCell ref="Y107:Z107"/>
    <mergeCell ref="Y108:Z108"/>
    <mergeCell ref="AB107:AC107"/>
    <mergeCell ref="AB108:AC108"/>
    <mergeCell ref="AE107:AG107"/>
    <mergeCell ref="AH107:AJ107"/>
    <mergeCell ref="AE108:AG108"/>
    <mergeCell ref="AH108:AJ108"/>
    <mergeCell ref="Y109:Z109"/>
    <mergeCell ref="Y110:Z110"/>
    <mergeCell ref="AB109:AC109"/>
    <mergeCell ref="AB110:AC110"/>
    <mergeCell ref="AE109:AG109"/>
    <mergeCell ref="AH109:AJ109"/>
    <mergeCell ref="AE110:AG110"/>
    <mergeCell ref="AH110:AJ110"/>
    <mergeCell ref="Y111:Z111"/>
    <mergeCell ref="Y112:Z112"/>
    <mergeCell ref="AB111:AC111"/>
    <mergeCell ref="AB112:AC112"/>
    <mergeCell ref="AE111:AG111"/>
    <mergeCell ref="AH111:AJ111"/>
    <mergeCell ref="AE112:AG112"/>
    <mergeCell ref="AH112:AJ112"/>
    <mergeCell ref="Y113:Z113"/>
    <mergeCell ref="Y114:Z114"/>
    <mergeCell ref="AB113:AC113"/>
    <mergeCell ref="AB114:AC114"/>
    <mergeCell ref="AE113:AG113"/>
    <mergeCell ref="AH113:AJ113"/>
    <mergeCell ref="AE114:AG114"/>
    <mergeCell ref="AH114:AJ114"/>
    <mergeCell ref="Y115:Z115"/>
    <mergeCell ref="Y116:Z116"/>
    <mergeCell ref="AB115:AC115"/>
    <mergeCell ref="AB116:AC116"/>
    <mergeCell ref="AE115:AG115"/>
    <mergeCell ref="AH115:AJ115"/>
    <mergeCell ref="AE116:AG116"/>
    <mergeCell ref="AH116:AJ116"/>
    <mergeCell ref="Y117:Z117"/>
    <mergeCell ref="Y118:Z118"/>
    <mergeCell ref="AB117:AC117"/>
    <mergeCell ref="AE117:AG117"/>
    <mergeCell ref="AH117:AJ117"/>
    <mergeCell ref="AE118:AG118"/>
    <mergeCell ref="AB118:AC118"/>
    <mergeCell ref="Y119:Z119"/>
    <mergeCell ref="Y120:Z120"/>
    <mergeCell ref="AB120:AC120"/>
    <mergeCell ref="AE119:AG119"/>
    <mergeCell ref="AH119:AJ119"/>
    <mergeCell ref="AB119:AC119"/>
    <mergeCell ref="AK132:AL132"/>
    <mergeCell ref="AE124:AG124"/>
    <mergeCell ref="AH124:AJ124"/>
    <mergeCell ref="AH118:AJ118"/>
    <mergeCell ref="AE120:AG120"/>
    <mergeCell ref="AH120:AJ120"/>
    <mergeCell ref="AE121:AG121"/>
    <mergeCell ref="AH121:AJ121"/>
    <mergeCell ref="AB133:AC134"/>
    <mergeCell ref="AE133:AG133"/>
    <mergeCell ref="AH133:AJ133"/>
    <mergeCell ref="AB123:AC123"/>
    <mergeCell ref="Y124:AC124"/>
    <mergeCell ref="AE132:AJ132"/>
    <mergeCell ref="Y122:Z122"/>
    <mergeCell ref="AB121:AC121"/>
    <mergeCell ref="AB122:AC122"/>
    <mergeCell ref="Y135:Z135"/>
    <mergeCell ref="AE122:AG122"/>
    <mergeCell ref="AH122:AJ122"/>
    <mergeCell ref="Y121:Z121"/>
    <mergeCell ref="AB132:AC132"/>
    <mergeCell ref="AK133:AL133"/>
    <mergeCell ref="Y136:Z136"/>
    <mergeCell ref="AE134:AG134"/>
    <mergeCell ref="AH134:AJ134"/>
    <mergeCell ref="AD131:AL131"/>
    <mergeCell ref="Y131:AC131"/>
    <mergeCell ref="Y132:Z132"/>
    <mergeCell ref="Y133:Z134"/>
    <mergeCell ref="Y137:Z137"/>
    <mergeCell ref="AB135:AC135"/>
    <mergeCell ref="AB136:AC136"/>
    <mergeCell ref="AB137:AC137"/>
    <mergeCell ref="AE135:AG135"/>
    <mergeCell ref="AH135:AJ135"/>
    <mergeCell ref="AE136:AG136"/>
    <mergeCell ref="AH136:AJ136"/>
    <mergeCell ref="AE137:AG137"/>
    <mergeCell ref="Y138:Z138"/>
    <mergeCell ref="Y139:Z139"/>
    <mergeCell ref="AB138:AC138"/>
    <mergeCell ref="AB139:AC139"/>
    <mergeCell ref="AE138:AG138"/>
    <mergeCell ref="AH138:AJ138"/>
    <mergeCell ref="AE139:AG139"/>
    <mergeCell ref="AH139:AJ139"/>
    <mergeCell ref="Y140:Z140"/>
    <mergeCell ref="Y141:Z141"/>
    <mergeCell ref="AB140:AC140"/>
    <mergeCell ref="AB141:AC141"/>
    <mergeCell ref="AE140:AG140"/>
    <mergeCell ref="AH140:AJ140"/>
    <mergeCell ref="AE141:AG141"/>
    <mergeCell ref="AH141:AJ141"/>
    <mergeCell ref="Y142:Z142"/>
    <mergeCell ref="Y143:Z143"/>
    <mergeCell ref="AB142:AC142"/>
    <mergeCell ref="AB143:AC143"/>
    <mergeCell ref="AE142:AG142"/>
    <mergeCell ref="AH142:AJ142"/>
    <mergeCell ref="AE143:AG143"/>
    <mergeCell ref="AH143:AJ143"/>
    <mergeCell ref="Y144:Z144"/>
    <mergeCell ref="Y145:Z145"/>
    <mergeCell ref="AB144:AC144"/>
    <mergeCell ref="AB145:AC145"/>
    <mergeCell ref="AE144:AG144"/>
    <mergeCell ref="AH144:AJ144"/>
    <mergeCell ref="AE145:AG145"/>
    <mergeCell ref="AH145:AJ145"/>
    <mergeCell ref="Y146:Z146"/>
    <mergeCell ref="Y147:Z147"/>
    <mergeCell ref="AB146:AC146"/>
    <mergeCell ref="AB147:AC147"/>
    <mergeCell ref="AE146:AG146"/>
    <mergeCell ref="AH146:AJ146"/>
    <mergeCell ref="AE147:AG147"/>
    <mergeCell ref="AH147:AJ147"/>
    <mergeCell ref="Y148:Z148"/>
    <mergeCell ref="Y149:Z149"/>
    <mergeCell ref="AB148:AC148"/>
    <mergeCell ref="AB149:AC149"/>
    <mergeCell ref="AE148:AG148"/>
    <mergeCell ref="AH148:AJ148"/>
    <mergeCell ref="AE149:AG149"/>
    <mergeCell ref="AH149:AJ149"/>
    <mergeCell ref="Y150:Z150"/>
    <mergeCell ref="Y151:Z151"/>
    <mergeCell ref="AB150:AC150"/>
    <mergeCell ref="AB151:AC151"/>
    <mergeCell ref="AE150:AG150"/>
    <mergeCell ref="AH150:AJ150"/>
    <mergeCell ref="AE151:AG151"/>
    <mergeCell ref="AH151:AJ151"/>
    <mergeCell ref="Y152:Z152"/>
    <mergeCell ref="Y153:Z153"/>
    <mergeCell ref="AB152:AC152"/>
    <mergeCell ref="AB153:AC153"/>
    <mergeCell ref="AE152:AG152"/>
    <mergeCell ref="AH152:AJ152"/>
    <mergeCell ref="AE153:AG153"/>
    <mergeCell ref="AH153:AJ153"/>
    <mergeCell ref="Y154:Z154"/>
    <mergeCell ref="Y155:Z155"/>
    <mergeCell ref="AB154:AC154"/>
    <mergeCell ref="AB155:AC155"/>
    <mergeCell ref="AE154:AG154"/>
    <mergeCell ref="AH154:AJ154"/>
    <mergeCell ref="AE155:AG155"/>
    <mergeCell ref="AH155:AJ155"/>
    <mergeCell ref="Y156:Z156"/>
    <mergeCell ref="Y157:Z157"/>
    <mergeCell ref="AB156:AC156"/>
    <mergeCell ref="AB157:AC157"/>
    <mergeCell ref="AE156:AG156"/>
    <mergeCell ref="AH156:AJ156"/>
    <mergeCell ref="AE157:AG157"/>
    <mergeCell ref="AH157:AJ157"/>
    <mergeCell ref="Y158:Z158"/>
    <mergeCell ref="Y159:Z159"/>
    <mergeCell ref="AB158:AC158"/>
    <mergeCell ref="AB159:AC159"/>
    <mergeCell ref="AE158:AG158"/>
    <mergeCell ref="AH158:AJ158"/>
    <mergeCell ref="AE159:AG159"/>
    <mergeCell ref="AH159:AJ159"/>
    <mergeCell ref="Y160:Z160"/>
    <mergeCell ref="Y161:Z161"/>
    <mergeCell ref="AB160:AC160"/>
    <mergeCell ref="AB161:AC161"/>
    <mergeCell ref="AE160:AG160"/>
    <mergeCell ref="AH160:AJ160"/>
    <mergeCell ref="AE161:AG161"/>
    <mergeCell ref="AH161:AJ161"/>
    <mergeCell ref="AB162:AC162"/>
    <mergeCell ref="AB163:AC163"/>
    <mergeCell ref="AE162:AG162"/>
    <mergeCell ref="AH162:AJ162"/>
    <mergeCell ref="AE163:AG163"/>
    <mergeCell ref="AH163:AJ163"/>
    <mergeCell ref="Y176:Z176"/>
    <mergeCell ref="Y177:Z177"/>
    <mergeCell ref="Y178:Z178"/>
    <mergeCell ref="AB176:AC176"/>
    <mergeCell ref="AB178:AC178"/>
    <mergeCell ref="AE176:AG176"/>
    <mergeCell ref="AH176:AJ176"/>
    <mergeCell ref="AE177:AG177"/>
    <mergeCell ref="Y179:Z179"/>
    <mergeCell ref="Y180:Z180"/>
    <mergeCell ref="AB179:AC179"/>
    <mergeCell ref="AB180:AC180"/>
    <mergeCell ref="AE179:AG179"/>
    <mergeCell ref="AH179:AJ179"/>
    <mergeCell ref="AE180:AG180"/>
    <mergeCell ref="AH180:AJ180"/>
    <mergeCell ref="Y181:Z181"/>
    <mergeCell ref="Y182:Z182"/>
    <mergeCell ref="AB181:AC181"/>
    <mergeCell ref="AB182:AC182"/>
    <mergeCell ref="AE181:AG181"/>
    <mergeCell ref="AH181:AJ181"/>
    <mergeCell ref="AE182:AG182"/>
    <mergeCell ref="AH182:AJ182"/>
    <mergeCell ref="Y183:Z183"/>
    <mergeCell ref="Y184:Z184"/>
    <mergeCell ref="AB183:AC183"/>
    <mergeCell ref="AB184:AC184"/>
    <mergeCell ref="AE183:AG183"/>
    <mergeCell ref="AH183:AJ183"/>
    <mergeCell ref="AE184:AG184"/>
    <mergeCell ref="AH184:AJ184"/>
    <mergeCell ref="Y185:Z185"/>
    <mergeCell ref="Y186:Z186"/>
    <mergeCell ref="AB185:AC185"/>
    <mergeCell ref="AB186:AC186"/>
    <mergeCell ref="AE185:AG185"/>
    <mergeCell ref="AH185:AJ185"/>
    <mergeCell ref="AE186:AG186"/>
    <mergeCell ref="AH186:AJ186"/>
    <mergeCell ref="Y187:Z187"/>
    <mergeCell ref="Y188:Z188"/>
    <mergeCell ref="AB187:AC187"/>
    <mergeCell ref="AB188:AC188"/>
    <mergeCell ref="AE187:AG187"/>
    <mergeCell ref="AH187:AJ187"/>
    <mergeCell ref="AE188:AG188"/>
    <mergeCell ref="AH188:AJ188"/>
    <mergeCell ref="Y189:Z189"/>
    <mergeCell ref="Y190:Z190"/>
    <mergeCell ref="AB189:AC189"/>
    <mergeCell ref="AB190:AC190"/>
    <mergeCell ref="AE189:AG189"/>
    <mergeCell ref="AH189:AJ189"/>
    <mergeCell ref="AE190:AG190"/>
    <mergeCell ref="AH190:AJ190"/>
    <mergeCell ref="Y191:Z191"/>
    <mergeCell ref="Y192:Z192"/>
    <mergeCell ref="AB191:AC191"/>
    <mergeCell ref="AB192:AC192"/>
    <mergeCell ref="AE191:AG191"/>
    <mergeCell ref="AH191:AJ191"/>
    <mergeCell ref="AE192:AG192"/>
    <mergeCell ref="AH192:AJ192"/>
    <mergeCell ref="Y193:Z193"/>
    <mergeCell ref="Y194:Z194"/>
    <mergeCell ref="AB193:AC193"/>
    <mergeCell ref="AB194:AC194"/>
    <mergeCell ref="AE193:AG193"/>
    <mergeCell ref="AH193:AJ193"/>
    <mergeCell ref="AE194:AG194"/>
    <mergeCell ref="AH194:AJ194"/>
    <mergeCell ref="Y195:Z195"/>
    <mergeCell ref="Y196:Z196"/>
    <mergeCell ref="AB195:AC195"/>
    <mergeCell ref="AB196:AC196"/>
    <mergeCell ref="AE195:AG195"/>
    <mergeCell ref="AH195:AJ195"/>
    <mergeCell ref="AE196:AG196"/>
    <mergeCell ref="AH196:AJ196"/>
    <mergeCell ref="Y197:Z197"/>
    <mergeCell ref="Y198:Z198"/>
    <mergeCell ref="AB197:AC197"/>
    <mergeCell ref="AB198:AC198"/>
    <mergeCell ref="AE197:AG197"/>
    <mergeCell ref="AH197:AJ197"/>
    <mergeCell ref="AE198:AG198"/>
    <mergeCell ref="AH198:AJ198"/>
    <mergeCell ref="Y199:Z199"/>
    <mergeCell ref="Y200:Z200"/>
    <mergeCell ref="AB199:AC199"/>
    <mergeCell ref="AB200:AC200"/>
    <mergeCell ref="AE199:AG199"/>
    <mergeCell ref="AH199:AJ199"/>
    <mergeCell ref="AE200:AG200"/>
    <mergeCell ref="AH200:AJ200"/>
    <mergeCell ref="Y201:Z201"/>
    <mergeCell ref="Y202:Z202"/>
    <mergeCell ref="AB201:AC201"/>
    <mergeCell ref="AB202:AC202"/>
    <mergeCell ref="AE201:AG201"/>
    <mergeCell ref="AH201:AJ201"/>
    <mergeCell ref="AE202:AG202"/>
    <mergeCell ref="AH202:AJ202"/>
    <mergeCell ref="Y203:Z203"/>
    <mergeCell ref="Y204:Z204"/>
    <mergeCell ref="AB203:AC203"/>
    <mergeCell ref="AB204:AC204"/>
    <mergeCell ref="AE203:AG203"/>
    <mergeCell ref="AH203:AJ203"/>
    <mergeCell ref="AE204:AG204"/>
    <mergeCell ref="AH204:AJ204"/>
    <mergeCell ref="Y205:Z205"/>
    <mergeCell ref="Y214:Z214"/>
    <mergeCell ref="Y215:Z216"/>
    <mergeCell ref="AB205:AC205"/>
    <mergeCell ref="Y206:AC206"/>
    <mergeCell ref="AK215:AL215"/>
    <mergeCell ref="Y207:AR207"/>
    <mergeCell ref="Y212:AT212"/>
    <mergeCell ref="Y213:AC213"/>
    <mergeCell ref="Y219:Z219"/>
    <mergeCell ref="AB217:AC217"/>
    <mergeCell ref="AB218:AC218"/>
    <mergeCell ref="AB219:AC219"/>
    <mergeCell ref="AE217:AG217"/>
    <mergeCell ref="AH217:AJ217"/>
    <mergeCell ref="AE219:AG219"/>
    <mergeCell ref="AH219:AJ219"/>
    <mergeCell ref="AE220:AG220"/>
    <mergeCell ref="AH220:AJ220"/>
    <mergeCell ref="AE221:AG221"/>
    <mergeCell ref="AH221:AJ221"/>
    <mergeCell ref="Y217:Z217"/>
    <mergeCell ref="Y218:Z218"/>
    <mergeCell ref="AE222:AG222"/>
    <mergeCell ref="AH222:AJ222"/>
    <mergeCell ref="AE223:AG223"/>
    <mergeCell ref="AH223:AJ223"/>
    <mergeCell ref="Y220:Z220"/>
    <mergeCell ref="Y221:Z221"/>
    <mergeCell ref="AB220:AC220"/>
    <mergeCell ref="AB221:AC221"/>
    <mergeCell ref="AE224:AG224"/>
    <mergeCell ref="AH224:AJ224"/>
    <mergeCell ref="AE225:AG225"/>
    <mergeCell ref="AH225:AJ225"/>
    <mergeCell ref="Y222:Z222"/>
    <mergeCell ref="Y223:Z223"/>
    <mergeCell ref="AB222:AC222"/>
    <mergeCell ref="AB223:AC223"/>
    <mergeCell ref="AE226:AG226"/>
    <mergeCell ref="AH226:AJ226"/>
    <mergeCell ref="AE227:AG227"/>
    <mergeCell ref="AH227:AJ227"/>
    <mergeCell ref="Y224:Z224"/>
    <mergeCell ref="Y225:Z225"/>
    <mergeCell ref="AB224:AC224"/>
    <mergeCell ref="AB225:AC225"/>
    <mergeCell ref="AE228:AG228"/>
    <mergeCell ref="AH228:AJ228"/>
    <mergeCell ref="AE229:AG229"/>
    <mergeCell ref="AH229:AJ229"/>
    <mergeCell ref="Y226:Z226"/>
    <mergeCell ref="Y227:Z227"/>
    <mergeCell ref="AB226:AC226"/>
    <mergeCell ref="AB227:AC227"/>
    <mergeCell ref="AE230:AG230"/>
    <mergeCell ref="AH230:AJ230"/>
    <mergeCell ref="AE231:AG231"/>
    <mergeCell ref="AH231:AJ231"/>
    <mergeCell ref="Y228:Z228"/>
    <mergeCell ref="Y229:Z229"/>
    <mergeCell ref="AB228:AC228"/>
    <mergeCell ref="AB229:AC229"/>
    <mergeCell ref="AE232:AG232"/>
    <mergeCell ref="AH232:AJ232"/>
    <mergeCell ref="AE233:AG233"/>
    <mergeCell ref="AH233:AJ233"/>
    <mergeCell ref="Y230:Z230"/>
    <mergeCell ref="Y231:Z231"/>
    <mergeCell ref="AB230:AC230"/>
    <mergeCell ref="AB231:AC231"/>
    <mergeCell ref="AE234:AG234"/>
    <mergeCell ref="AH234:AJ234"/>
    <mergeCell ref="AE235:AG235"/>
    <mergeCell ref="AH235:AJ235"/>
    <mergeCell ref="Y232:Z232"/>
    <mergeCell ref="Y233:Z233"/>
    <mergeCell ref="AB232:AC232"/>
    <mergeCell ref="AB233:AC233"/>
    <mergeCell ref="AE236:AG236"/>
    <mergeCell ref="AH236:AJ236"/>
    <mergeCell ref="AE237:AG237"/>
    <mergeCell ref="AH237:AJ237"/>
    <mergeCell ref="Y234:Z234"/>
    <mergeCell ref="Y235:Z235"/>
    <mergeCell ref="AB234:AC234"/>
    <mergeCell ref="AB235:AC235"/>
    <mergeCell ref="AE238:AG238"/>
    <mergeCell ref="AH238:AJ238"/>
    <mergeCell ref="AE239:AG239"/>
    <mergeCell ref="AH239:AJ239"/>
    <mergeCell ref="Y236:Z236"/>
    <mergeCell ref="Y237:Z237"/>
    <mergeCell ref="AB236:AC236"/>
    <mergeCell ref="AB237:AC237"/>
    <mergeCell ref="AE240:AG240"/>
    <mergeCell ref="AH240:AJ240"/>
    <mergeCell ref="AE241:AG241"/>
    <mergeCell ref="AH241:AJ241"/>
    <mergeCell ref="Y238:Z238"/>
    <mergeCell ref="Y239:Z239"/>
    <mergeCell ref="AB238:AC238"/>
    <mergeCell ref="AB239:AC239"/>
    <mergeCell ref="AE242:AG242"/>
    <mergeCell ref="AH242:AJ242"/>
    <mergeCell ref="AE243:AG243"/>
    <mergeCell ref="AH243:AJ243"/>
    <mergeCell ref="Y240:Z240"/>
    <mergeCell ref="Y241:Z241"/>
    <mergeCell ref="AB240:AC240"/>
    <mergeCell ref="AB241:AC241"/>
    <mergeCell ref="AE244:AG244"/>
    <mergeCell ref="AH244:AJ244"/>
    <mergeCell ref="AE245:AG245"/>
    <mergeCell ref="AH245:AJ245"/>
    <mergeCell ref="Y242:Z242"/>
    <mergeCell ref="Y243:Z243"/>
    <mergeCell ref="AB242:AC242"/>
    <mergeCell ref="AB243:AC243"/>
    <mergeCell ref="Y244:Z244"/>
    <mergeCell ref="Y245:Z245"/>
    <mergeCell ref="AB244:AC244"/>
    <mergeCell ref="AB245:AC245"/>
    <mergeCell ref="AP236:AQ236"/>
    <mergeCell ref="AP237:AQ237"/>
    <mergeCell ref="AP238:AQ238"/>
    <mergeCell ref="AP239:AQ239"/>
    <mergeCell ref="AP240:AQ240"/>
    <mergeCell ref="AP241:AQ241"/>
    <mergeCell ref="AP242:AQ242"/>
    <mergeCell ref="AP243:AQ243"/>
    <mergeCell ref="AP244:AQ244"/>
    <mergeCell ref="AP245:AQ245"/>
    <mergeCell ref="AP246:AQ246"/>
    <mergeCell ref="AN225:AO225"/>
    <mergeCell ref="AP225:AQ225"/>
    <mergeCell ref="AN226:AO226"/>
    <mergeCell ref="AP226:AQ226"/>
    <mergeCell ref="AN247:AO247"/>
    <mergeCell ref="AP247:AQ247"/>
    <mergeCell ref="AN68:AO68"/>
    <mergeCell ref="AN69:AO69"/>
    <mergeCell ref="AN74:AO74"/>
    <mergeCell ref="AN82:AO82"/>
    <mergeCell ref="AP68:AQ68"/>
    <mergeCell ref="AP73:AQ73"/>
    <mergeCell ref="AP74:AQ74"/>
    <mergeCell ref="AP75:AQ75"/>
    <mergeCell ref="AP67:AQ67"/>
    <mergeCell ref="AP76:AQ76"/>
    <mergeCell ref="AP81:AQ81"/>
    <mergeCell ref="AP82:AQ82"/>
    <mergeCell ref="AN104:AO104"/>
    <mergeCell ref="AN111:AO111"/>
    <mergeCell ref="AP104:AQ104"/>
    <mergeCell ref="AP106:AQ106"/>
    <mergeCell ref="AP107:AQ107"/>
    <mergeCell ref="AP108:AQ108"/>
    <mergeCell ref="AN121:AO121"/>
    <mergeCell ref="AN122:AO122"/>
    <mergeCell ref="AN123:AO123"/>
    <mergeCell ref="AP109:AQ109"/>
    <mergeCell ref="AP110:AQ110"/>
    <mergeCell ref="AP111:AQ111"/>
    <mergeCell ref="AP113:AQ113"/>
    <mergeCell ref="AP114:AQ114"/>
    <mergeCell ref="AP116:AQ116"/>
    <mergeCell ref="AP117:AQ117"/>
    <mergeCell ref="AP119:AQ119"/>
    <mergeCell ref="AP120:AQ120"/>
    <mergeCell ref="AP121:AQ121"/>
    <mergeCell ref="AP122:AQ122"/>
    <mergeCell ref="AP123:AQ123"/>
    <mergeCell ref="AM10:AT10"/>
    <mergeCell ref="AE18:AG18"/>
    <mergeCell ref="AH18:AJ18"/>
    <mergeCell ref="AE19:AG19"/>
    <mergeCell ref="AH19:AJ19"/>
    <mergeCell ref="AE20:AG20"/>
    <mergeCell ref="AH20:AJ20"/>
    <mergeCell ref="AE21:AG21"/>
    <mergeCell ref="AH21:AJ21"/>
    <mergeCell ref="AE26:AG26"/>
    <mergeCell ref="AE22:AG22"/>
    <mergeCell ref="AH22:AJ22"/>
    <mergeCell ref="AE23:AG23"/>
    <mergeCell ref="AH23:AJ23"/>
    <mergeCell ref="AE50:AJ50"/>
    <mergeCell ref="AH26:AJ26"/>
    <mergeCell ref="AE27:AG27"/>
    <mergeCell ref="AH27:AJ27"/>
    <mergeCell ref="AE24:AG24"/>
    <mergeCell ref="AH24:AJ24"/>
    <mergeCell ref="AE25:AG25"/>
    <mergeCell ref="AH25:AJ25"/>
    <mergeCell ref="AK50:AL50"/>
    <mergeCell ref="AE28:AG28"/>
    <mergeCell ref="AH28:AJ28"/>
    <mergeCell ref="AE32:AG32"/>
    <mergeCell ref="AH32:AJ32"/>
    <mergeCell ref="AG42:AT42"/>
    <mergeCell ref="AN30:AR30"/>
    <mergeCell ref="Y35:AF37"/>
    <mergeCell ref="Y45:AT45"/>
    <mergeCell ref="AS44:AT44"/>
    <mergeCell ref="AE53:AG53"/>
    <mergeCell ref="AH53:AJ53"/>
    <mergeCell ref="AE33:AG33"/>
    <mergeCell ref="AH33:AJ33"/>
    <mergeCell ref="AE52:AG52"/>
    <mergeCell ref="AH52:AJ52"/>
    <mergeCell ref="Y48:AT48"/>
    <mergeCell ref="AB50:AC50"/>
    <mergeCell ref="AK51:AL51"/>
    <mergeCell ref="AE59:AG59"/>
    <mergeCell ref="AH59:AJ59"/>
    <mergeCell ref="AE60:AG60"/>
    <mergeCell ref="AH60:AJ60"/>
    <mergeCell ref="AE54:AG54"/>
    <mergeCell ref="AH54:AJ54"/>
    <mergeCell ref="AE63:AG63"/>
    <mergeCell ref="AH63:AJ63"/>
    <mergeCell ref="AE64:AG64"/>
    <mergeCell ref="AH64:AJ64"/>
    <mergeCell ref="AE61:AG61"/>
    <mergeCell ref="AH61:AJ61"/>
    <mergeCell ref="AE62:AG62"/>
    <mergeCell ref="AH62:AJ62"/>
    <mergeCell ref="AE67:AG67"/>
    <mergeCell ref="AH67:AJ67"/>
    <mergeCell ref="AE68:AG68"/>
    <mergeCell ref="AH68:AJ68"/>
    <mergeCell ref="AE65:AG65"/>
    <mergeCell ref="AH65:AJ65"/>
    <mergeCell ref="AE66:AG66"/>
    <mergeCell ref="AH66:AJ66"/>
    <mergeCell ref="AE71:AG71"/>
    <mergeCell ref="AH71:AJ71"/>
    <mergeCell ref="AE72:AG72"/>
    <mergeCell ref="AH72:AJ72"/>
    <mergeCell ref="AE69:AG69"/>
    <mergeCell ref="AH69:AJ69"/>
    <mergeCell ref="AE70:AG70"/>
    <mergeCell ref="AH70:AJ70"/>
    <mergeCell ref="AE75:AG75"/>
    <mergeCell ref="AH75:AJ75"/>
    <mergeCell ref="AE76:AG76"/>
    <mergeCell ref="AH76:AJ76"/>
    <mergeCell ref="AE73:AG73"/>
    <mergeCell ref="AH73:AJ73"/>
    <mergeCell ref="AE74:AG74"/>
    <mergeCell ref="AH74:AJ74"/>
    <mergeCell ref="AE80:AG80"/>
    <mergeCell ref="AH80:AJ80"/>
    <mergeCell ref="AE77:AG77"/>
    <mergeCell ref="AH77:AJ77"/>
    <mergeCell ref="AE78:AG78"/>
    <mergeCell ref="AH78:AJ78"/>
    <mergeCell ref="AE83:AG83"/>
    <mergeCell ref="AH83:AJ83"/>
    <mergeCell ref="AE93:AG93"/>
    <mergeCell ref="AH93:AJ93"/>
    <mergeCell ref="AE81:AG81"/>
    <mergeCell ref="AH81:AJ81"/>
    <mergeCell ref="AE82:AG82"/>
    <mergeCell ref="AH82:AJ82"/>
    <mergeCell ref="AD90:AL90"/>
    <mergeCell ref="AG87:AT87"/>
    <mergeCell ref="AE96:AG96"/>
    <mergeCell ref="AH96:AJ96"/>
    <mergeCell ref="AK173:AL173"/>
    <mergeCell ref="AH174:AJ174"/>
    <mergeCell ref="AE128:AF128"/>
    <mergeCell ref="AG128:AT128"/>
    <mergeCell ref="AC129:AI129"/>
    <mergeCell ref="Y130:AT130"/>
    <mergeCell ref="Y129:AB129"/>
    <mergeCell ref="Y162:Z162"/>
    <mergeCell ref="Y163:Z163"/>
    <mergeCell ref="AH137:AJ137"/>
    <mergeCell ref="AH205:AJ205"/>
    <mergeCell ref="AE206:AG206"/>
    <mergeCell ref="AH206:AJ206"/>
    <mergeCell ref="AG169:AT169"/>
    <mergeCell ref="AN173:AR173"/>
  </mergeCells>
  <conditionalFormatting sqref="AB17:AC27 AB54:AC82 AB95:AC123 AB136:AC164 AB177:AC205 AB218:AC246">
    <cfRule type="expression" priority="1" dxfId="1" stopIfTrue="1">
      <formula>IF($AU17=1,1)</formula>
    </cfRule>
  </conditionalFormatting>
  <conditionalFormatting sqref="AD29:AL29">
    <cfRule type="expression" priority="5" dxfId="0" stopIfTrue="1">
      <formula>IF(SUM(AU17:AU247)&gt;0,1,0)</formula>
    </cfRule>
  </conditionalFormatting>
  <printOptions/>
  <pageMargins left="0" right="0" top="0.3937007874015748" bottom="0.3937007874015748" header="0.5118110236220472" footer="0.11811023622047245"/>
  <pageSetup horizontalDpi="300" verticalDpi="300" orientation="landscape" paperSize="9" scale="95" r:id="rId2"/>
  <headerFooter alignWithMargins="0">
    <oddFooter>&amp;L&amp;D&amp;R&amp;8copyright MHäggström KONSULT AB</oddFooter>
  </headerFooter>
  <rowBreaks count="5" manualBreakCount="5">
    <brk id="42" min="24" max="50" man="1"/>
    <brk id="83" min="24" max="50" man="1"/>
    <brk id="124" min="24" max="50" man="1"/>
    <brk id="165" min="24" max="50" man="1"/>
    <brk id="206" min="24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Mikael Häggström</cp:lastModifiedBy>
  <cp:lastPrinted>2024-04-03T13:22:46Z</cp:lastPrinted>
  <dcterms:created xsi:type="dcterms:W3CDTF">2004-05-12T06:44:53Z</dcterms:created>
  <dcterms:modified xsi:type="dcterms:W3CDTF">2024-04-03T14:27:31Z</dcterms:modified>
  <cp:category/>
  <cp:version/>
  <cp:contentType/>
  <cp:contentStatus/>
</cp:coreProperties>
</file>